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IGK\1_PROJEKTIRANJE\2025. GODINA\037-2025-GP, OŠ J.A. ĆOLNIĆA, Street workout - Sjever\02_GP\06_TROŠKOVNIK\"/>
    </mc:Choice>
  </mc:AlternateContent>
  <xr:revisionPtr revIDLastSave="0" documentId="13_ncr:1_{542C97F2-74D0-4136-9B8D-CA192028F69D}" xr6:coauthVersionLast="47" xr6:coauthVersionMax="47" xr10:uidLastSave="{00000000-0000-0000-0000-000000000000}"/>
  <bookViews>
    <workbookView xWindow="-120" yWindow="-120" windowWidth="29040" windowHeight="17640" tabRatio="840" xr2:uid="{00000000-000D-0000-FFFF-FFFF00000000}"/>
  </bookViews>
  <sheets>
    <sheet name="NASLOV" sheetId="12" r:id="rId1"/>
    <sheet name="opće napomene" sheetId="26" r:id="rId2"/>
    <sheet name="SPRAVE" sheetId="33" r:id="rId3"/>
    <sheet name="AB PLOČA" sheetId="34" r:id="rId4"/>
    <sheet name="REKAPITULACIJA" sheetId="35" r:id="rId5"/>
  </sheets>
  <externalReferences>
    <externalReference r:id="rId6"/>
  </externalReferences>
  <definedNames>
    <definedName name="_" localSheetId="3">[1]Nap.!#REF!</definedName>
    <definedName name="_" localSheetId="1">[1]Nap.!#REF!</definedName>
    <definedName name="_" localSheetId="4">[1]Nap.!#REF!</definedName>
    <definedName name="_" localSheetId="2">[1]Nap.!#REF!</definedName>
    <definedName name="_">[1]Nap.!#REF!</definedName>
    <definedName name="_Order1" hidden="1">255</definedName>
    <definedName name="DATOTEKA">[1]O.pod.!$C$22</definedName>
    <definedName name="DATUM_DANAS">[1]O.pod.!$G$19</definedName>
    <definedName name="DIREKTOR">[1]O.pod.!$C$20</definedName>
    <definedName name="el" localSheetId="3">[1]Nap.!#REF!</definedName>
    <definedName name="el" localSheetId="1">[1]Nap.!#REF!</definedName>
    <definedName name="el" localSheetId="4">[1]Nap.!#REF!</definedName>
    <definedName name="el" localSheetId="2">[1]Nap.!#REF!</definedName>
    <definedName name="el">[1]Nap.!#REF!</definedName>
    <definedName name="elektro" localSheetId="3">[1]Nap.!#REF!</definedName>
    <definedName name="elektro" localSheetId="1">[1]Nap.!#REF!</definedName>
    <definedName name="elektro" localSheetId="4">[1]Nap.!#REF!</definedName>
    <definedName name="elektro" localSheetId="2">[1]Nap.!#REF!</definedName>
    <definedName name="elektro">[1]Nap.!#REF!</definedName>
    <definedName name="h" localSheetId="3">[1]Nap.!#REF!</definedName>
    <definedName name="h" localSheetId="1">[1]Nap.!#REF!</definedName>
    <definedName name="h" localSheetId="4">[1]Nap.!#REF!</definedName>
    <definedName name="h" localSheetId="2">[1]Nap.!#REF!</definedName>
    <definedName name="h">[1]Nap.!#REF!</definedName>
    <definedName name="IZVODITELJ">[1]O.pod.!$C$8</definedName>
    <definedName name="jjvc" localSheetId="3">[1]Nap.!#REF!</definedName>
    <definedName name="jjvc" localSheetId="1">[1]Nap.!#REF!</definedName>
    <definedName name="jjvc" localSheetId="4">[1]Nap.!#REF!</definedName>
    <definedName name="jjvc" localSheetId="2">[1]Nap.!#REF!</definedName>
    <definedName name="jjvc">[1]Nap.!#REF!</definedName>
    <definedName name="Kusevac_CP5">NA()</definedName>
    <definedName name="MJESTO">[1]O.pod.!$G$6</definedName>
    <definedName name="NAP_DODAVANJE" localSheetId="3">[1]Nap.!#REF!</definedName>
    <definedName name="NAP_DODAVANJE" localSheetId="1">[1]Nap.!#REF!</definedName>
    <definedName name="NAP_DODAVANJE" localSheetId="4">[1]Nap.!#REF!</definedName>
    <definedName name="NAP_DODAVANJE" localSheetId="2">[1]Nap.!#REF!</definedName>
    <definedName name="NAP_DODAVANJE">[1]Nap.!#REF!</definedName>
    <definedName name="NAP_ISPIS" localSheetId="3">[1]Nap.!#REF!</definedName>
    <definedName name="NAP_ISPIS" localSheetId="1">[1]Nap.!#REF!</definedName>
    <definedName name="NAP_ISPIS" localSheetId="4">[1]Nap.!#REF!</definedName>
    <definedName name="NAP_ISPIS" localSheetId="2">[1]Nap.!#REF!</definedName>
    <definedName name="NAP_ISPIS">[1]Nap.!#REF!</definedName>
    <definedName name="NAP_PREGLED" localSheetId="3">[1]Nap.!#REF!</definedName>
    <definedName name="NAP_PREGLED" localSheetId="1">[1]Nap.!#REF!</definedName>
    <definedName name="NAP_PREGLED" localSheetId="4">[1]Nap.!#REF!</definedName>
    <definedName name="NAP_PREGLED" localSheetId="2">[1]Nap.!#REF!</definedName>
    <definedName name="NAP_PREGLED">[1]Nap.!#REF!</definedName>
    <definedName name="NAP_SPREMANJE" localSheetId="3">[1]Nap.!#REF!</definedName>
    <definedName name="NAP_SPREMANJE" localSheetId="1">[1]Nap.!#REF!</definedName>
    <definedName name="NAP_SPREMANJE" localSheetId="4">[1]Nap.!#REF!</definedName>
    <definedName name="NAP_SPREMANJE" localSheetId="2">[1]Nap.!#REF!</definedName>
    <definedName name="NAP_SPREMANJE">[1]Nap.!#REF!</definedName>
    <definedName name="NAP_UNOS" localSheetId="3">[1]Nap.!#REF!</definedName>
    <definedName name="NAP_UNOS" localSheetId="1">[1]Nap.!#REF!</definedName>
    <definedName name="NAP_UNOS" localSheetId="4">[1]Nap.!#REF!</definedName>
    <definedName name="NAP_UNOS" localSheetId="2">[1]Nap.!#REF!</definedName>
    <definedName name="NAP_UNOS">[1]Nap.!#REF!</definedName>
    <definedName name="OBRADIO">[1]O.pod.!$G$20</definedName>
    <definedName name="PODRUCJE">[1]O.pod.!$C$5</definedName>
    <definedName name="_xlnm.Print_Titles" localSheetId="3">'AB PLOČA'!#REF!</definedName>
    <definedName name="_xlnm.Print_Titles" localSheetId="1">'opće napomene'!$1:$2</definedName>
    <definedName name="_xlnm.Print_Titles" localSheetId="4">REKAPITULACIJA!#REF!</definedName>
    <definedName name="_xlnm.Print_Titles" localSheetId="2">SPRAVE!#REF!</definedName>
    <definedName name="re" localSheetId="3">[1]Nap.!#REF!</definedName>
    <definedName name="re" localSheetId="1">[1]Nap.!#REF!</definedName>
    <definedName name="re" localSheetId="4">[1]Nap.!#REF!</definedName>
    <definedName name="re" localSheetId="2">[1]Nap.!#REF!</definedName>
    <definedName name="re">[1]Nap.!#REF!</definedName>
    <definedName name="rek" localSheetId="3">[1]Nap.!#REF!</definedName>
    <definedName name="rek" localSheetId="1">[1]Nap.!#REF!</definedName>
    <definedName name="rek" localSheetId="4">[1]Nap.!#REF!</definedName>
    <definedName name="rek" localSheetId="2">[1]Nap.!#REF!</definedName>
    <definedName name="rek">[1]Nap.!#REF!</definedName>
    <definedName name="Staja_2_građevinski" localSheetId="3">[1]Nap.!#REF!</definedName>
    <definedName name="Staja_2_građevinski" localSheetId="1">[1]Nap.!#REF!</definedName>
    <definedName name="Staja_2_građevinski" localSheetId="4">[1]Nap.!#REF!</definedName>
    <definedName name="Staja_2_građevinski" localSheetId="2">[1]Nap.!#REF!</definedName>
    <definedName name="Staja_2_građevinski">[1]Nap.!#REF!</definedName>
    <definedName name="upravna" localSheetId="3">[1]Nap.!#REF!</definedName>
    <definedName name="upravna" localSheetId="1">[1]Nap.!#REF!</definedName>
    <definedName name="upravna" localSheetId="4">[1]Nap.!#REF!</definedName>
    <definedName name="upravna" localSheetId="2">[1]Nap.!#REF!</definedName>
    <definedName name="upravna">[1]Nap.!#REF!</definedName>
  </definedNames>
  <calcPr calcId="191029"/>
  <fileRecoveryPr autoRecover="0"/>
</workbook>
</file>

<file path=xl/calcChain.xml><?xml version="1.0" encoding="utf-8"?>
<calcChain xmlns="http://schemas.openxmlformats.org/spreadsheetml/2006/main">
  <c r="F24" i="34" l="1"/>
  <c r="F14" i="35" l="1"/>
  <c r="F22" i="34"/>
  <c r="F20" i="34"/>
  <c r="F18" i="34"/>
  <c r="F17" i="34"/>
  <c r="F16" i="34"/>
  <c r="F15" i="34"/>
  <c r="F14" i="34"/>
  <c r="F13" i="34"/>
  <c r="F7" i="34"/>
  <c r="F6" i="34"/>
  <c r="F10" i="34" l="1"/>
  <c r="F23" i="33"/>
  <c r="F21" i="33"/>
  <c r="F19" i="33"/>
  <c r="F17" i="33"/>
  <c r="F15" i="33"/>
  <c r="F13" i="33"/>
  <c r="F11" i="33"/>
  <c r="F9" i="33"/>
  <c r="F26" i="34" l="1"/>
  <c r="F16" i="35" s="1"/>
  <c r="F7" i="33"/>
  <c r="F25" i="33" s="1"/>
  <c r="F18" i="35" l="1"/>
  <c r="F19" i="35" l="1"/>
  <c r="F20" i="35" s="1"/>
</calcChain>
</file>

<file path=xl/sharedStrings.xml><?xml version="1.0" encoding="utf-8"?>
<sst xmlns="http://schemas.openxmlformats.org/spreadsheetml/2006/main" count="118" uniqueCount="89">
  <si>
    <t>količina</t>
  </si>
  <si>
    <t>1.</t>
  </si>
  <si>
    <t>2.</t>
  </si>
  <si>
    <t>3.</t>
  </si>
  <si>
    <t>4.</t>
  </si>
  <si>
    <t>UKUPNO</t>
  </si>
  <si>
    <t>vrsta radova</t>
  </si>
  <si>
    <t>jedinična cijena</t>
  </si>
  <si>
    <t>kom</t>
  </si>
  <si>
    <t>5.</t>
  </si>
  <si>
    <t>jed. mjere</t>
  </si>
  <si>
    <t>r. br.</t>
  </si>
  <si>
    <t xml:space="preserve">PROJEKTANTSKI TROŠKOVNIK 
</t>
  </si>
  <si>
    <t>za projektiranje i nadzor u graditeljstvu</t>
  </si>
  <si>
    <t>31400 Đakovo, Ante Starčevića 29, Hrvatska, OIB: 55141736478</t>
  </si>
  <si>
    <t>Tel: 031/550-338, Mob: 091/122-4440</t>
  </si>
  <si>
    <t xml:space="preserve">IBAN: HR8623400091110849277, SWIFT: PBZGHR2X, Privredna banka Zagreb d.d., </t>
  </si>
  <si>
    <t>10000 Zagreb, Radnička cesta 50, Hrvatska</t>
  </si>
  <si>
    <t>GRAĐEVINA:</t>
  </si>
  <si>
    <t>INVESTITOR:</t>
  </si>
  <si>
    <t>DATUM:</t>
  </si>
  <si>
    <t>6.</t>
  </si>
  <si>
    <t>IZRADIO:</t>
  </si>
  <si>
    <t>MJESTO GRADNJE:</t>
  </si>
  <si>
    <t>UKUPNO:</t>
  </si>
  <si>
    <t>OPĆE NAPOMENE</t>
  </si>
  <si>
    <t>Stavke troškovnika obuhvaćaju definitivno dovršene radove, ispitane po kvaliteti i količini, te preuzete po nadzornoj službi Investitora, ukoliko nije u opisu izričito drukčije određeno.</t>
  </si>
  <si>
    <t>Tako su u stavkama uračunati troškovi propisnog zbrinjavanja viška materijala, nabave gradiva, nadzorni, rukovodeći i drugi poslovi poduzeća, troškovi skela, alata, sprava i strojeva, svi sitni metalni i drugi dijelovi potrebni kod građenja i sanacije, potrebna osiguranja tokom radova, osiguranje odvijanja prometa, njega betona, crpljenje vode, signali na građevini danju i noću, čuvanje, dovodi struje i sli., ukratko sve što je posredno ili neposredno potrebno za izvršenje radova po projektu.</t>
  </si>
  <si>
    <t>Na građevini mora Izvoditelj radova imati inženjera kvalificiranog za dotične vrste poslova, koji će stalno boraviti na gradnji. Odnos Nadzornog inženjera, Investitora, Projektanta i Izvoditelja odredit će se posebnim ugovorom u okviru postojećih propisa i opisa radova.</t>
  </si>
  <si>
    <t>Obračun količina radova vrši se prema dimenzijama definiranim Projektom. Količine radova, koje nakon izvršenja čitavog posla nije moguće mjeriti neposrednom izmjerom (iskopi, temelji, rušenje stabala i sl.) treba po izvršenju pojedinog takovog rada preuzeti i ovjeriti nadzorni inženjer. Nadzorni inženjer i predstavnik Izvoditelja unosit će u građevinsku knjigu količine pojedinih takovih radova, s potrebnim skicama i izmjerama, te će svojim potpisima jamčiti za njihovu točnost. Samo tako utvrđeni radovi mogu se uzeti u obzir kod izrade privremenog ili konačnog obračuna radova.</t>
  </si>
  <si>
    <t>U obvezi izvođača su i svi troškovi nabave i dovoza materijala, kao i odvoz, te deponiranje viška materijala i svog otpadnog materijala uključujući svu potrebnu dokumentaciju.</t>
  </si>
  <si>
    <t>U svim slučajevima potrebne izmjene ili dopune projekata ili njegovih dijelova, odluku o tome donosit će sporazumno Projektant, Nadzorni inženjer (kao predstavnik Investitora) i predstavnik Izvoditelja, a tu svoju odluku unosit će u građevinski dnevnik. Sve izmjene ili dopune projekta, ili njegovih dijelova, za koje se po građevinskom dnevniku ne može dokazati da su uslijedile po opisanom postupku, neće se obračunavati ni po privremenom ni po konačnom obračunu.</t>
  </si>
  <si>
    <t>O ispitivanjima i pregledima vodi se posebna evidencija. Ako Izvoditelj smatra da pojedinim gore navedenim zahtjevima dolazi do štetnih posljedica po stabilnost ili po trajnost građevine ili su pak oni u protivnosti s ostalim podacima danim u projektu dužan je pravovremeno zatražiti odluku u vezi s time.</t>
  </si>
  <si>
    <t>Nakon dovršenja gradnje predat će Izvoditelj posve uređeno gradilište i okolinu građevine predstavniku Investitora uz prisutnost Projektanta.  
Ukratko,gradilište i okoliš treba dovesti u stanje kakvo je bilo prije početka građenja.</t>
  </si>
  <si>
    <t>I.</t>
  </si>
  <si>
    <t>II.</t>
  </si>
  <si>
    <t>SVEUKUPNO:</t>
  </si>
  <si>
    <t xml:space="preserve"> </t>
  </si>
  <si>
    <t xml:space="preserve"> ISPITIVANJE KVALITETE RADOVA</t>
  </si>
  <si>
    <t>GORAN GRGIĆ, dipl.ing.građ.</t>
  </si>
  <si>
    <t>U cijene ulaze svi troškovi potrebni za izgradnju  građevine, s dobavom predviđenih materijala, pomoćnim radovima, pomoćnim napravama i drugim sredstvima, koja su potrebna za ispravnu izvedbu ili bi se mogla tokom radova ukazati potrebnim. U stavkama su uračunati i sporedni radovi potrebni za ispravno dovršenje građevine, na osnovu normi, propisa i priznatih pravila tehničke nauke i prakse.</t>
  </si>
  <si>
    <t>Izvoditelj će za svo vrijeme izvođenja radova na izgradnji građevine voditi građevni dnevnik u koji se unose svi bitni podaci i događaji tokom građenja (npr.meteorološke prilike, temperatura zraka i sl.), upisuju primjedbe Projektanata, nalozi nadzora Investitora i Inspekcije. Tako registrirani zahtjevi obavezni su za Izvoditelja s time da je za svaki nepredviđeni rad, kojim bi se povećali ukupni troškovi predviđeni za izgradnju ove građevine po ovom troškovniku, prethodno potrebna suglasnost Investitora. Uz dnevnik Izvoditelj će voditi i građevinsku knjigu u koju će se unositi svi podaci bitni za obračune.</t>
  </si>
  <si>
    <t>8.</t>
  </si>
  <si>
    <t>7.</t>
  </si>
  <si>
    <t>PDV 25%:</t>
  </si>
  <si>
    <t>REKAPITULACIJA:</t>
  </si>
  <si>
    <t>IGK PROJEKT d.o.o.</t>
  </si>
  <si>
    <t>BROJ TROŠKOVNIKA:</t>
  </si>
  <si>
    <t>ZAJEDNIČKA OZNAKA:</t>
  </si>
  <si>
    <t>oplata</t>
  </si>
  <si>
    <t>kg</t>
  </si>
  <si>
    <t>Tekuća ispitivanja u tijeku građenja provodi izvođač radova.
Beton tvorničkih elemenata mora pri proizvodnji zadovoljavati uvjete propisane normama i Općim tehničkim uvjetima za radove na cestama. Proizvođač tvorničkih betonskih elemenata mora u toku proizvodnje kontrolirati propisanu kakvoću. Izvoditelj radova prije početka radova na ugradnji materijala, dužan je dostaviti dokaze o kakvoći istih.</t>
  </si>
  <si>
    <t>9.</t>
  </si>
  <si>
    <t>travanj 2025. god.</t>
  </si>
  <si>
    <t>037-2025-TD</t>
  </si>
  <si>
    <t>037-2025-T</t>
  </si>
  <si>
    <t xml:space="preserve">OŠ J. A. ĆOLNIĆA, 31400 Đakovo, Trg N. Š. Zrinskog 4,
OIB: 18161215581 </t>
  </si>
  <si>
    <t>SPRAVE</t>
  </si>
  <si>
    <r>
      <rPr>
        <b/>
        <sz val="10"/>
        <rFont val="Arial"/>
        <family val="2"/>
      </rPr>
      <t>UNIVERZALNE ŠIPKE</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dvostrukoj izvedbi.
</t>
    </r>
    <r>
      <rPr>
        <sz val="10"/>
        <rFont val="Arial"/>
        <family val="2"/>
      </rPr>
      <t>Dimenzije min. (DxŠxV) : 2700 x 1800 x 2500 mm</t>
    </r>
  </si>
  <si>
    <r>
      <rPr>
        <b/>
        <sz val="10"/>
        <rFont val="Arial"/>
        <family val="2"/>
      </rPr>
      <t>PARALELNA PREČA</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masivnih stupova promjera min. 100 mm.</t>
    </r>
    <r>
      <rPr>
        <sz val="10"/>
        <rFont val="Arial"/>
        <family val="2"/>
      </rPr>
      <t xml:space="preserve">
Dimenzije min. (DxŠxV) : 2400 x 650 x 1600 mm</t>
    </r>
  </si>
  <si>
    <r>
      <rPr>
        <b/>
        <sz val="10"/>
        <rFont val="Arial"/>
        <family val="2"/>
      </rPr>
      <t>KOSA KLUPA KOMBINIRANA</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masivnog stupa promjera min. 100 mm.
Letve su izrađene od elipsa aluminijskog profila sa završnim dekorativnim slojem u boji prema RAL karti.
Dimenzije min. (DxŠxV) : 3200 x 1100 x 1100 mm</t>
    </r>
  </si>
  <si>
    <r>
      <rPr>
        <b/>
        <sz val="10"/>
        <rFont val="Arial"/>
        <family val="2"/>
      </rPr>
      <t>POLUŽNA STOLICA</t>
    </r>
    <r>
      <rPr>
        <sz val="10"/>
        <rFont val="Arial"/>
        <family val="2"/>
        <charset val="238"/>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četverostrukoj izvedbi.
</t>
    </r>
    <r>
      <rPr>
        <sz val="10"/>
        <rFont val="Arial"/>
        <family val="2"/>
      </rPr>
      <t>Dimenzije min. (DxŠxV) : 2000 x 850 x 2000 mm</t>
    </r>
  </si>
  <si>
    <r>
      <rPr>
        <b/>
        <sz val="10"/>
        <rFont val="Arial"/>
        <family val="2"/>
      </rPr>
      <t>KOMBINIRANA STOLICA</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četverostrukoj izvedbi.
Dimenzije min. (DxŠxV) : 2000 x 850 x 2050 mm</t>
    </r>
  </si>
  <si>
    <r>
      <rPr>
        <b/>
        <sz val="10"/>
        <rFont val="Arial"/>
        <family val="2"/>
      </rPr>
      <t>SET STREET WORKOUT LJESTVE</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Noseća konstrukcija je izrađena od masivnih stupova promjera min. 100 mm. 
Dimenzije min. (DxŠxV) : 3000 x 1600 x 2400 mm</t>
    </r>
  </si>
  <si>
    <r>
      <rPr>
        <b/>
        <sz val="10"/>
        <rFont val="Arial"/>
        <family val="2"/>
      </rPr>
      <t>OGLASNA TABLA</t>
    </r>
    <r>
      <rPr>
        <sz val="10"/>
        <rFont val="Arial"/>
        <family val="2"/>
      </rPr>
      <t xml:space="preserve">
- Oglasni prostor dimenzija min. 950 x 500 mm izrađen je od pocinčanog lima
- Konstrukcija je izrađena od čeličnih cijevi promjera 2“ (60 mm)
- Proizvod je zaštićen sa plastifikacijom u boji prema RAL karti
Dimenzije (DxŠxV) : 1100 x 950 x 700 mm</t>
    </r>
  </si>
  <si>
    <t>UKUPNO SPRAVE I OPREMA:</t>
  </si>
  <si>
    <t>SPRAVE I OPREMA</t>
  </si>
  <si>
    <t>AB PLOČA</t>
  </si>
  <si>
    <t xml:space="preserve">  -strojni iskop</t>
  </si>
  <si>
    <r>
      <t>m</t>
    </r>
    <r>
      <rPr>
        <vertAlign val="superscript"/>
        <sz val="10"/>
        <rFont val="Arial"/>
        <family val="2"/>
      </rPr>
      <t>3</t>
    </r>
  </si>
  <si>
    <t xml:space="preserve">  -ručni iskop</t>
  </si>
  <si>
    <r>
      <t>Obračun po m</t>
    </r>
    <r>
      <rPr>
        <vertAlign val="superscript"/>
        <sz val="10"/>
        <rFont val="Arial"/>
        <family val="2"/>
      </rPr>
      <t>3</t>
    </r>
    <r>
      <rPr>
        <sz val="10"/>
        <rFont val="Arial"/>
        <family val="2"/>
      </rPr>
      <t xml:space="preserve"> ugrađenog materijala u zbijenom stanju</t>
    </r>
  </si>
  <si>
    <t>beton C 25/30</t>
  </si>
  <si>
    <r>
      <t>m</t>
    </r>
    <r>
      <rPr>
        <vertAlign val="superscript"/>
        <sz val="10"/>
        <rFont val="Arial"/>
        <family val="2"/>
      </rPr>
      <t>2</t>
    </r>
  </si>
  <si>
    <t>UKUPNO AB PLOČA:</t>
  </si>
  <si>
    <t>Planiranje zemljanog materijala iz iskopa uz rub AB ploče, vodeći računa da nasipana zemlja bude 2 cm niža od AB ploče radi odvodnje . U cijenu uključeno i čišćenje okolnog terena nakon završenih radova.</t>
  </si>
  <si>
    <t>Obračun po m2 izvedenog nasipanog i isplaniranog zemljanog materijala.</t>
  </si>
  <si>
    <r>
      <t>Obračun po m</t>
    </r>
    <r>
      <rPr>
        <vertAlign val="superscript"/>
        <sz val="10"/>
        <rFont val="Arial"/>
        <family val="2"/>
      </rPr>
      <t>3</t>
    </r>
    <r>
      <rPr>
        <sz val="10"/>
        <rFont val="Arial"/>
        <family val="2"/>
      </rPr>
      <t xml:space="preserve"> prevezenog materijala u sraslom stanju.</t>
    </r>
  </si>
  <si>
    <t>Odvoz viška iskopanog materijala na deponiju. Materijal iz iskopa utovariti u prijevozno sredstvo i prevesti na deponiju. Stavkom je obuhvaćen utovar, prijevoz, potrebno osiguranje na gradilištu i javnim prometnicama, istovar i zbrinjavanje materijala na deponiji, kao i trošak deponiranja.</t>
  </si>
  <si>
    <r>
      <t>Strojni i ručni iskop humusa, materijala "C" kategorije i miješanog materijala za konstrukciju AB ploče. Dubina iskopa je 30 cm, širina i duljina iskopa prema detalju iz projekta (po 20 cm šire u svim smjerovima). Iskop se obavlja prema visinskim kotama iz projekta i propisanim nagibima kosina. Iskop se obračunava na način da se 90% ukupnog  iskopa izvodi strojno, a 10% ručno. Obračun po m</t>
    </r>
    <r>
      <rPr>
        <vertAlign val="superscript"/>
        <sz val="10"/>
        <rFont val="Arial"/>
        <family val="2"/>
      </rPr>
      <t>3</t>
    </r>
    <r>
      <rPr>
        <sz val="10"/>
        <rFont val="Arial"/>
        <family val="2"/>
      </rPr>
      <t xml:space="preserve"> iskopanog materijala, mjereno u sraslom stanju.</t>
    </r>
  </si>
  <si>
    <t>Đakovo, Trg N. Š. Zrinskog 4,
na k.č.br. 4733, k.o. Đakovo</t>
  </si>
  <si>
    <t>IZGRADNJA SPORTSKOG IGRALIŠTA 
- STREET WORKOUT</t>
  </si>
  <si>
    <t>armatura B 500 B (mrežna Q257)</t>
  </si>
  <si>
    <t>Sve stavke obuhvaćaju nabavu, dobavu i ugradnju, te sav potreban materijal i rad za ugradnju sprave. Dozvoljeno odstupanje u dimenzijama 10%</t>
  </si>
  <si>
    <r>
      <rPr>
        <b/>
        <sz val="10"/>
        <rFont val="Arial"/>
        <family val="2"/>
      </rPr>
      <t>PENJAČ</t>
    </r>
    <r>
      <rPr>
        <sz val="10"/>
        <rFont val="Arial"/>
        <family val="2"/>
      </rPr>
      <t xml:space="preserve">
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trostrukoj izvedbi.
Dimenzije min. (DxŠxV) : 1500 x 650 x 1500 mm</t>
    </r>
  </si>
  <si>
    <r>
      <rPr>
        <b/>
        <sz val="10"/>
        <rFont val="Arial"/>
        <family val="2"/>
      </rPr>
      <t>MINI FITNES SET</t>
    </r>
    <r>
      <rPr>
        <sz val="10"/>
        <rFont val="Arial"/>
        <family val="2"/>
      </rPr>
      <t xml:space="preserve">
Proizvod pripada kategoriji sprava za rekreaciju i vježbanje na otvorenim prostorima.
Oprema za osobe iznad 14 godina starosti ili sa ukupnom visinom većom od 1400 mm.
Sprava je izrađena o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Noseći stupovi su u dvostrukoj izvedbi.
Dimenzije min. (DxŠxV) : 1600 x 700 x 1100 mm</t>
    </r>
  </si>
  <si>
    <r>
      <t>Izrada armiranobetonske ploče na mjestu ugradnje sprava. Dimenzija ploče 17,35 x 11,50 m i debljine 0,15 m. Obračun se vrši po m</t>
    </r>
    <r>
      <rPr>
        <vertAlign val="superscript"/>
        <sz val="10"/>
        <rFont val="Arial"/>
        <family val="2"/>
      </rPr>
      <t>3</t>
    </r>
    <r>
      <rPr>
        <sz val="10"/>
        <rFont val="Arial"/>
        <family val="2"/>
      </rPr>
      <t xml:space="preserve"> ugrađenog betona C 25/30. Jediničnom cijenom obuhvatiti sve pripremne radove, uključujući postavljanje i skidanje oplate, sječenje, pripremu i postavljanje armature, te dobavu i ugradbu betona. 
Napomena:
Upustiti ploču na mjestu označenom u projektu. Potrebno je izvesti dilatacije zarezivanjem betona, vodeći računa da se dilatacija ne nalazi na mjestu pričvršćenja sprava.</t>
    </r>
  </si>
  <si>
    <t>Nabava, dobava i ugradnja lijevanje gumene podloge debljine 40mm. Gumena podloga debljine 40mm se izvodi u dva sloja, odnosno prema uputama proizvođača. Obračun po m2 ugrađene lijevane gume</t>
  </si>
  <si>
    <t xml:space="preserve">Nabava, doprema i ugradnja sloja drobljene kamene mješavine 0/30 mm debljine 15 cm ispod AB ploče (po 20 cm šire od ploče u svim smjerovima). Materijal mora biti čist, bez primjesa organskog ili anorganskog porijekla. Stavka obuhvaća nasipavanje, razastiranje na isplaniranu i nabijenu posteljicu i zbijanje do Ms=20 MN/m2.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</si>
</sst>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_-* #,##0.00&quot; kn&quot;_-;\-* #,##0.00&quot; kn&quot;_-;_-* \-??&quot; kn&quot;_-;_-@_-"/>
    <numFmt numFmtId="166" formatCode="_(* #,##0.00_);_(* \(#,##0.00\);_(* &quot;-&quot;??_);_(@_)"/>
  </numFmts>
  <fonts count="33">
    <font>
      <sz val="10"/>
      <name val="Arial"/>
      <family val="2"/>
      <charset val="238"/>
    </font>
    <font>
      <sz val="11"/>
      <color theme="1"/>
      <name val="Calibri"/>
      <family val="2"/>
      <charset val="238"/>
      <scheme val="minor"/>
    </font>
    <font>
      <sz val="10"/>
      <name val="Arial"/>
      <family val="2"/>
      <charset val="238"/>
    </font>
    <font>
      <sz val="10"/>
      <name val="Arial"/>
      <family val="2"/>
      <charset val="238"/>
    </font>
    <font>
      <sz val="11"/>
      <color indexed="8"/>
      <name val="Calibri"/>
      <family val="2"/>
      <charset val="238"/>
    </font>
    <font>
      <sz val="11"/>
      <name val="Arial"/>
      <family val="2"/>
      <charset val="238"/>
    </font>
    <font>
      <sz val="10"/>
      <name val="Helv"/>
    </font>
    <font>
      <sz val="9"/>
      <name val="Arial"/>
      <family val="2"/>
      <charset val="238"/>
    </font>
    <font>
      <b/>
      <sz val="9"/>
      <name val="Arial"/>
      <family val="2"/>
      <charset val="238"/>
    </font>
    <font>
      <b/>
      <i/>
      <sz val="9"/>
      <name val="Arial"/>
      <family val="2"/>
      <charset val="238"/>
    </font>
    <font>
      <sz val="10"/>
      <name val="Arial"/>
      <family val="2"/>
    </font>
    <font>
      <sz val="10"/>
      <name val="Arial"/>
      <family val="2"/>
      <charset val="238"/>
    </font>
    <font>
      <b/>
      <sz val="16"/>
      <name val="Times New Roman"/>
      <family val="1"/>
      <charset val="238"/>
    </font>
    <font>
      <b/>
      <sz val="12"/>
      <name val="Times New Roman"/>
      <family val="1"/>
      <charset val="238"/>
    </font>
    <font>
      <b/>
      <sz val="10"/>
      <name val="Times New Roman"/>
      <family val="1"/>
      <charset val="238"/>
    </font>
    <font>
      <sz val="11"/>
      <name val="Arial"/>
      <family val="2"/>
      <charset val="238"/>
    </font>
    <font>
      <b/>
      <i/>
      <sz val="16"/>
      <name val="Arial"/>
      <family val="2"/>
      <charset val="238"/>
    </font>
    <font>
      <b/>
      <i/>
      <sz val="11"/>
      <name val="Arial"/>
      <family val="2"/>
      <charset val="238"/>
    </font>
    <font>
      <b/>
      <sz val="11"/>
      <name val="Arial"/>
      <family val="2"/>
      <charset val="238"/>
    </font>
    <font>
      <sz val="11"/>
      <color rgb="FFFF0000"/>
      <name val="Arial"/>
      <family val="2"/>
      <charset val="238"/>
    </font>
    <font>
      <sz val="10"/>
      <name val="ElegaGarmnd BT"/>
      <family val="1"/>
      <charset val="1"/>
    </font>
    <font>
      <sz val="10"/>
      <color rgb="FFFF0000"/>
      <name val="Arial"/>
      <family val="2"/>
      <charset val="238"/>
    </font>
    <font>
      <b/>
      <sz val="9"/>
      <color rgb="FFFF0000"/>
      <name val="Arial"/>
      <family val="2"/>
      <charset val="238"/>
    </font>
    <font>
      <sz val="9"/>
      <color rgb="FFFF0000"/>
      <name val="Arial"/>
      <family val="2"/>
      <charset val="238"/>
    </font>
    <font>
      <b/>
      <sz val="10"/>
      <color rgb="FFFF0000"/>
      <name val="Arial"/>
      <family val="2"/>
      <charset val="238"/>
    </font>
    <font>
      <b/>
      <sz val="9"/>
      <name val="Arial"/>
      <family val="2"/>
    </font>
    <font>
      <sz val="9"/>
      <name val="Arial"/>
      <family val="2"/>
    </font>
    <font>
      <b/>
      <sz val="10"/>
      <name val="Arial"/>
      <family val="2"/>
    </font>
    <font>
      <sz val="8"/>
      <name val="Arial"/>
      <family val="2"/>
    </font>
    <font>
      <b/>
      <sz val="10"/>
      <name val="Arial"/>
      <family val="2"/>
      <charset val="238"/>
    </font>
    <font>
      <b/>
      <sz val="11"/>
      <name val="Arial"/>
      <family val="2"/>
    </font>
    <font>
      <vertAlign val="superscript"/>
      <sz val="10"/>
      <name val="Arial"/>
      <family val="2"/>
    </font>
    <font>
      <b/>
      <sz val="12"/>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31"/>
      </patternFill>
    </fill>
    <fill>
      <patternFill patternType="solid">
        <fgColor rgb="FFFFFF99"/>
        <bgColor indexed="64"/>
      </patternFill>
    </fill>
    <fill>
      <patternFill patternType="solid">
        <fgColor theme="0" tint="-0.14996795556505021"/>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8"/>
      </top>
      <bottom style="double">
        <color indexed="8"/>
      </bottom>
      <diagonal/>
    </border>
    <border>
      <left/>
      <right/>
      <top style="medium">
        <color indexed="8"/>
      </top>
      <bottom style="medium">
        <color indexed="8"/>
      </bottom>
      <diagonal/>
    </border>
  </borders>
  <cellStyleXfs count="27">
    <xf numFmtId="0" fontId="0" fillId="0" borderId="0"/>
    <xf numFmtId="0" fontId="4" fillId="0" borderId="0"/>
    <xf numFmtId="0" fontId="3" fillId="0" borderId="0"/>
    <xf numFmtId="0" fontId="3" fillId="0" borderId="0"/>
    <xf numFmtId="0" fontId="3" fillId="0" borderId="0"/>
    <xf numFmtId="0" fontId="2" fillId="0" borderId="0"/>
    <xf numFmtId="0" fontId="3" fillId="0" borderId="0"/>
    <xf numFmtId="9" fontId="3" fillId="0" borderId="0" applyFont="0" applyFill="0" applyBorder="0" applyAlignment="0" applyProtection="0"/>
    <xf numFmtId="0" fontId="3" fillId="0" borderId="0"/>
    <xf numFmtId="0" fontId="6" fillId="0" borderId="0"/>
    <xf numFmtId="0" fontId="1" fillId="0" borderId="0"/>
    <xf numFmtId="0" fontId="3" fillId="0" borderId="0"/>
    <xf numFmtId="0" fontId="3" fillId="0" borderId="0"/>
    <xf numFmtId="0" fontId="3" fillId="0" borderId="0"/>
    <xf numFmtId="0" fontId="2" fillId="0" borderId="0"/>
    <xf numFmtId="0" fontId="10" fillId="0" borderId="0"/>
    <xf numFmtId="0" fontId="2" fillId="0" borderId="0"/>
    <xf numFmtId="0" fontId="2" fillId="0" borderId="0"/>
    <xf numFmtId="165" fontId="2" fillId="0" borderId="0" applyFill="0" applyBorder="0" applyAlignment="0" applyProtection="0"/>
    <xf numFmtId="0" fontId="2" fillId="0" borderId="0"/>
    <xf numFmtId="0" fontId="20" fillId="0" borderId="0"/>
    <xf numFmtId="0" fontId="4" fillId="0" borderId="0"/>
    <xf numFmtId="0" fontId="2" fillId="0" borderId="0"/>
    <xf numFmtId="166" fontId="2" fillId="0" borderId="0" applyFont="0" applyFill="0" applyBorder="0" applyAlignment="0" applyProtection="0"/>
    <xf numFmtId="0" fontId="2" fillId="0" borderId="0"/>
    <xf numFmtId="0" fontId="4" fillId="0" borderId="0"/>
    <xf numFmtId="0" fontId="2" fillId="0" borderId="0"/>
  </cellStyleXfs>
  <cellXfs count="178">
    <xf numFmtId="0" fontId="0" fillId="0" borderId="0" xfId="0"/>
    <xf numFmtId="4" fontId="7" fillId="0" borderId="0" xfId="0" applyNumberFormat="1" applyFont="1" applyAlignment="1">
      <alignment horizontal="right" wrapText="1"/>
    </xf>
    <xf numFmtId="4"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4" fontId="8" fillId="0" borderId="0" xfId="0" applyNumberFormat="1" applyFont="1" applyAlignment="1">
      <alignment horizontal="center" vertical="top" wrapText="1"/>
    </xf>
    <xf numFmtId="4" fontId="8" fillId="0" borderId="0" xfId="0" applyNumberFormat="1" applyFont="1" applyAlignment="1">
      <alignment horizontal="center" vertical="center" wrapText="1"/>
    </xf>
    <xf numFmtId="4" fontId="8" fillId="0" borderId="0" xfId="0" applyNumberFormat="1" applyFont="1" applyAlignment="1">
      <alignment horizontal="center" wrapText="1"/>
    </xf>
    <xf numFmtId="2" fontId="8" fillId="0" borderId="0" xfId="0" applyNumberFormat="1" applyFont="1" applyAlignment="1">
      <alignment horizontal="right" wrapText="1"/>
    </xf>
    <xf numFmtId="4" fontId="8" fillId="0" borderId="0" xfId="0" applyNumberFormat="1" applyFont="1" applyAlignment="1">
      <alignment horizontal="right" wrapText="1"/>
    </xf>
    <xf numFmtId="0" fontId="7" fillId="0" borderId="0" xfId="0" applyFont="1" applyAlignment="1">
      <alignment wrapText="1"/>
    </xf>
    <xf numFmtId="2" fontId="7" fillId="0" borderId="0" xfId="0" applyNumberFormat="1" applyFont="1" applyAlignment="1">
      <alignment wrapText="1"/>
    </xf>
    <xf numFmtId="0" fontId="8" fillId="0" borderId="0" xfId="0" applyFont="1" applyAlignment="1">
      <alignment horizontal="center" vertical="top" wrapText="1"/>
    </xf>
    <xf numFmtId="0" fontId="9" fillId="0" borderId="0" xfId="0" applyFont="1" applyAlignment="1">
      <alignment vertical="top" wrapText="1"/>
    </xf>
    <xf numFmtId="0" fontId="7" fillId="0" borderId="0" xfId="0" applyFont="1" applyAlignment="1">
      <alignment horizontal="center" wrapText="1"/>
    </xf>
    <xf numFmtId="2" fontId="7" fillId="0" borderId="0" xfId="0" applyNumberFormat="1" applyFont="1" applyAlignment="1">
      <alignment horizontal="right"/>
    </xf>
    <xf numFmtId="4" fontId="7" fillId="0" borderId="0" xfId="0" applyNumberFormat="1" applyFont="1" applyAlignment="1">
      <alignment horizontal="right"/>
    </xf>
    <xf numFmtId="2" fontId="7" fillId="0" borderId="0" xfId="0" applyNumberFormat="1" applyFont="1" applyAlignment="1">
      <alignment horizontal="right" wrapText="1"/>
    </xf>
    <xf numFmtId="0" fontId="7" fillId="0" borderId="0" xfId="0" applyFont="1" applyAlignment="1">
      <alignment vertical="top" wrapText="1"/>
    </xf>
    <xf numFmtId="0" fontId="11" fillId="0" borderId="0" xfId="0" applyFont="1"/>
    <xf numFmtId="0" fontId="11" fillId="0" borderId="0" xfId="5" applyFont="1"/>
    <xf numFmtId="0" fontId="12" fillId="0" borderId="0" xfId="0" applyFont="1" applyAlignment="1">
      <alignment horizontal="left" vertical="center"/>
    </xf>
    <xf numFmtId="0" fontId="13" fillId="0" borderId="0" xfId="0" applyFont="1" applyAlignment="1">
      <alignment horizontal="left"/>
    </xf>
    <xf numFmtId="0" fontId="14" fillId="0" borderId="0" xfId="0" applyFont="1" applyAlignment="1">
      <alignment horizontal="left"/>
    </xf>
    <xf numFmtId="0" fontId="11" fillId="0" borderId="2" xfId="0" applyFont="1" applyBorder="1"/>
    <xf numFmtId="0" fontId="11" fillId="0" borderId="2" xfId="5" applyFont="1" applyBorder="1"/>
    <xf numFmtId="0" fontId="15" fillId="0" borderId="0" xfId="5" applyFont="1"/>
    <xf numFmtId="0" fontId="11" fillId="0" borderId="0" xfId="5" applyFont="1" applyAlignment="1">
      <alignment vertical="top"/>
    </xf>
    <xf numFmtId="0" fontId="15" fillId="0" borderId="0" xfId="5" applyFont="1" applyAlignment="1">
      <alignment horizontal="left" vertical="top"/>
    </xf>
    <xf numFmtId="0" fontId="15" fillId="0" borderId="0" xfId="5" applyFont="1" applyAlignment="1">
      <alignment horizontal="left" vertical="top" wrapText="1"/>
    </xf>
    <xf numFmtId="0" fontId="15" fillId="0" borderId="0" xfId="5" applyFont="1" applyAlignment="1">
      <alignment vertical="top"/>
    </xf>
    <xf numFmtId="0" fontId="17" fillId="0" borderId="0" xfId="5" applyFont="1" applyAlignment="1">
      <alignment horizontal="left" vertical="top"/>
    </xf>
    <xf numFmtId="0" fontId="17" fillId="0" borderId="0" xfId="5" applyFont="1" applyAlignment="1">
      <alignment vertical="center" wrapText="1"/>
    </xf>
    <xf numFmtId="0" fontId="18" fillId="0" borderId="0" xfId="5" applyFont="1" applyAlignment="1">
      <alignment vertical="top"/>
    </xf>
    <xf numFmtId="0" fontId="17" fillId="0" borderId="0" xfId="5" applyFont="1" applyAlignment="1">
      <alignment horizontal="left" vertical="top" wrapText="1"/>
    </xf>
    <xf numFmtId="0" fontId="15" fillId="0" borderId="0" xfId="5" applyFont="1" applyAlignment="1">
      <alignment horizontal="center"/>
    </xf>
    <xf numFmtId="2" fontId="19" fillId="0" borderId="0" xfId="5" applyNumberFormat="1" applyFont="1" applyAlignment="1">
      <alignment horizontal="right"/>
    </xf>
    <xf numFmtId="164" fontId="15" fillId="0" borderId="0" xfId="5" applyNumberFormat="1" applyFont="1" applyAlignment="1">
      <alignment horizontal="right"/>
    </xf>
    <xf numFmtId="49" fontId="10" fillId="0" borderId="0" xfId="16" applyNumberFormat="1" applyFont="1" applyAlignment="1">
      <alignment horizontal="left" vertical="top"/>
    </xf>
    <xf numFmtId="0" fontId="10" fillId="0" borderId="0" xfId="16" applyFont="1" applyAlignment="1">
      <alignment horizontal="left" vertical="top" wrapText="1"/>
    </xf>
    <xf numFmtId="0" fontId="10" fillId="0" borderId="0" xfId="16" applyFont="1" applyAlignment="1">
      <alignment horizontal="right"/>
    </xf>
    <xf numFmtId="4" fontId="10" fillId="0" borderId="0" xfId="16" applyNumberFormat="1" applyFont="1" applyAlignment="1">
      <alignment horizontal="right"/>
    </xf>
    <xf numFmtId="4" fontId="10" fillId="0" borderId="0" xfId="16" applyNumberFormat="1" applyFont="1"/>
    <xf numFmtId="0" fontId="10" fillId="0" borderId="0" xfId="16" applyFont="1"/>
    <xf numFmtId="0" fontId="10" fillId="0" borderId="0" xfId="16" applyFont="1" applyAlignment="1">
      <alignment vertical="top" wrapText="1"/>
    </xf>
    <xf numFmtId="0" fontId="23" fillId="0" borderId="0" xfId="0" applyFont="1" applyAlignment="1">
      <alignment wrapText="1"/>
    </xf>
    <xf numFmtId="0" fontId="22" fillId="0" borderId="0" xfId="0" applyFont="1" applyAlignment="1">
      <alignment horizontal="center" vertical="top" wrapText="1"/>
    </xf>
    <xf numFmtId="0" fontId="23" fillId="0" borderId="0" xfId="0" applyFont="1" applyAlignment="1">
      <alignment vertical="top" wrapText="1"/>
    </xf>
    <xf numFmtId="0" fontId="23" fillId="0" borderId="0" xfId="0" applyFont="1" applyAlignment="1">
      <alignment horizontal="center" wrapText="1"/>
    </xf>
    <xf numFmtId="2" fontId="23" fillId="0" borderId="0" xfId="0" applyNumberFormat="1" applyFont="1" applyAlignment="1">
      <alignment horizontal="right" wrapText="1"/>
    </xf>
    <xf numFmtId="4" fontId="23" fillId="0" borderId="0" xfId="0" applyNumberFormat="1" applyFont="1" applyAlignment="1">
      <alignment horizontal="right" wrapText="1"/>
    </xf>
    <xf numFmtId="0" fontId="5" fillId="0" borderId="0" xfId="5" applyFont="1" applyAlignment="1">
      <alignment vertical="top"/>
    </xf>
    <xf numFmtId="0" fontId="5" fillId="0" borderId="0" xfId="5" applyFont="1" applyAlignment="1">
      <alignment horizontal="left" vertical="top"/>
    </xf>
    <xf numFmtId="0" fontId="21" fillId="0" borderId="0" xfId="0" applyFont="1" applyAlignment="1">
      <alignment horizontal="center" vertical="top" wrapText="1"/>
    </xf>
    <xf numFmtId="0" fontId="21" fillId="0" borderId="0" xfId="0" applyFont="1" applyAlignment="1">
      <alignment wrapText="1"/>
    </xf>
    <xf numFmtId="49" fontId="24" fillId="0" borderId="0" xfId="11" applyNumberFormat="1" applyFont="1" applyAlignment="1">
      <alignment horizontal="right" vertical="top"/>
    </xf>
    <xf numFmtId="49" fontId="21" fillId="0" borderId="0" xfId="11" applyNumberFormat="1" applyFont="1" applyAlignment="1">
      <alignment horizontal="justify" vertical="top" wrapText="1"/>
    </xf>
    <xf numFmtId="49" fontId="21" fillId="0" borderId="0" xfId="11" applyNumberFormat="1" applyFont="1" applyAlignment="1">
      <alignment horizontal="center" wrapText="1"/>
    </xf>
    <xf numFmtId="4" fontId="21" fillId="0" borderId="0" xfId="11" applyNumberFormat="1" applyFont="1" applyAlignment="1">
      <alignment horizontal="center" wrapText="1"/>
    </xf>
    <xf numFmtId="0" fontId="21" fillId="0" borderId="0" xfId="11" applyFont="1"/>
    <xf numFmtId="4" fontId="24" fillId="0" borderId="0" xfId="0" applyNumberFormat="1" applyFont="1" applyAlignment="1">
      <alignment wrapText="1"/>
    </xf>
    <xf numFmtId="4" fontId="25" fillId="0" borderId="0" xfId="0" applyNumberFormat="1" applyFont="1" applyAlignment="1">
      <alignment horizontal="center" vertical="top" wrapText="1"/>
    </xf>
    <xf numFmtId="4" fontId="25" fillId="0" borderId="0" xfId="0" applyNumberFormat="1" applyFont="1" applyAlignment="1">
      <alignment horizontal="center" vertical="center" wrapText="1"/>
    </xf>
    <xf numFmtId="4" fontId="25" fillId="0" borderId="0" xfId="0" applyNumberFormat="1" applyFont="1" applyAlignment="1">
      <alignment horizontal="center" wrapText="1"/>
    </xf>
    <xf numFmtId="2" fontId="25" fillId="0" borderId="0" xfId="0" applyNumberFormat="1" applyFont="1" applyAlignment="1">
      <alignment horizontal="right" wrapText="1"/>
    </xf>
    <xf numFmtId="4" fontId="25" fillId="0" borderId="0" xfId="0" applyNumberFormat="1" applyFont="1" applyAlignment="1">
      <alignment horizontal="right" wrapText="1"/>
    </xf>
    <xf numFmtId="0" fontId="26" fillId="0" borderId="0" xfId="0" applyFont="1" applyAlignment="1">
      <alignment wrapText="1"/>
    </xf>
    <xf numFmtId="0" fontId="27" fillId="4" borderId="0" xfId="0" applyFont="1" applyFill="1" applyAlignment="1">
      <alignment horizontal="center" vertical="top" wrapText="1"/>
    </xf>
    <xf numFmtId="0" fontId="27" fillId="4" borderId="0" xfId="0" applyFont="1" applyFill="1" applyAlignment="1">
      <alignment horizontal="left" vertical="top" wrapText="1"/>
    </xf>
    <xf numFmtId="0" fontId="10" fillId="0" borderId="0" xfId="0" applyFont="1"/>
    <xf numFmtId="0" fontId="10" fillId="0" borderId="0" xfId="0" applyFont="1" applyAlignment="1">
      <alignment horizontal="right"/>
    </xf>
    <xf numFmtId="2" fontId="10" fillId="0" borderId="0" xfId="0" applyNumberFormat="1" applyFont="1" applyAlignment="1">
      <alignment wrapText="1"/>
    </xf>
    <xf numFmtId="4" fontId="27" fillId="0" borderId="0" xfId="0" applyNumberFormat="1" applyFont="1" applyAlignment="1">
      <alignment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wrapText="1"/>
    </xf>
    <xf numFmtId="4" fontId="10" fillId="0" borderId="0" xfId="0" applyNumberFormat="1" applyFont="1" applyAlignment="1">
      <alignment horizontal="right" wrapText="1"/>
    </xf>
    <xf numFmtId="4" fontId="10" fillId="0" borderId="0" xfId="0" applyNumberFormat="1" applyFont="1" applyAlignment="1">
      <alignment wrapText="1"/>
    </xf>
    <xf numFmtId="0" fontId="10" fillId="0" borderId="0" xfId="0" applyFont="1" applyAlignment="1">
      <alignment wrapText="1"/>
    </xf>
    <xf numFmtId="4" fontId="0" fillId="0" borderId="0" xfId="0" applyNumberFormat="1" applyAlignment="1">
      <alignment horizontal="right" wrapText="1"/>
    </xf>
    <xf numFmtId="2" fontId="0" fillId="0" borderId="0" xfId="0" applyNumberFormat="1" applyAlignment="1">
      <alignment wrapText="1"/>
    </xf>
    <xf numFmtId="4" fontId="27" fillId="5" borderId="6" xfId="0" applyNumberFormat="1" applyFont="1" applyFill="1" applyBorder="1" applyAlignment="1">
      <alignment wrapText="1"/>
    </xf>
    <xf numFmtId="0" fontId="27" fillId="0" borderId="0" xfId="0" applyFont="1" applyAlignment="1">
      <alignment horizontal="left" wrapText="1"/>
    </xf>
    <xf numFmtId="0" fontId="28" fillId="5" borderId="0" xfId="0" applyFont="1" applyFill="1" applyAlignment="1">
      <alignment horizontal="center" vertical="top" wrapText="1"/>
    </xf>
    <xf numFmtId="0" fontId="27" fillId="5" borderId="6" xfId="0" applyFont="1" applyFill="1" applyBorder="1" applyAlignment="1">
      <alignment horizontal="left" wrapText="1"/>
    </xf>
    <xf numFmtId="0" fontId="10" fillId="5" borderId="6" xfId="0" applyFont="1" applyFill="1" applyBorder="1"/>
    <xf numFmtId="0" fontId="10" fillId="5" borderId="6" xfId="0" applyFont="1" applyFill="1" applyBorder="1" applyAlignment="1">
      <alignment horizontal="right"/>
    </xf>
    <xf numFmtId="0" fontId="28" fillId="0" borderId="0" xfId="0" applyFont="1" applyAlignment="1">
      <alignment horizontal="center" vertical="top" wrapText="1"/>
    </xf>
    <xf numFmtId="0" fontId="29" fillId="0" borderId="0" xfId="0" applyFont="1" applyAlignment="1">
      <alignment horizontal="left" vertical="top" wrapText="1"/>
    </xf>
    <xf numFmtId="4" fontId="29" fillId="0" borderId="0" xfId="0" applyNumberFormat="1" applyFont="1" applyAlignment="1">
      <alignment wrapText="1"/>
    </xf>
    <xf numFmtId="0" fontId="29" fillId="0" borderId="0" xfId="0" applyFont="1" applyAlignment="1">
      <alignment horizontal="center" vertical="top" wrapText="1"/>
    </xf>
    <xf numFmtId="4" fontId="29" fillId="0" borderId="0" xfId="0" applyNumberFormat="1" applyFont="1" applyAlignment="1">
      <alignment horizontal="right" wrapText="1"/>
    </xf>
    <xf numFmtId="4" fontId="30" fillId="0" borderId="0" xfId="0" applyNumberFormat="1" applyFont="1" applyAlignment="1">
      <alignment horizontal="left" vertical="top" wrapText="1"/>
    </xf>
    <xf numFmtId="4" fontId="8" fillId="3" borderId="3"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29" fillId="0" borderId="0" xfId="0" applyFont="1" applyAlignment="1">
      <alignment vertical="center" wrapText="1"/>
    </xf>
    <xf numFmtId="4" fontId="29" fillId="0" borderId="0" xfId="0" applyNumberFormat="1"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center" wrapText="1"/>
    </xf>
    <xf numFmtId="4" fontId="21" fillId="0" borderId="0" xfId="0" applyNumberFormat="1" applyFont="1" applyAlignment="1">
      <alignment horizontal="right" wrapText="1"/>
    </xf>
    <xf numFmtId="4" fontId="21" fillId="0" borderId="0" xfId="0" applyNumberFormat="1" applyFont="1" applyAlignment="1">
      <alignment wrapText="1"/>
    </xf>
    <xf numFmtId="0" fontId="24" fillId="0" borderId="0" xfId="0" applyFont="1" applyAlignment="1">
      <alignment horizontal="left" vertical="top" wrapText="1"/>
    </xf>
    <xf numFmtId="0" fontId="10" fillId="0" borderId="0" xfId="0" applyFont="1" applyAlignment="1">
      <alignment horizontal="center"/>
    </xf>
    <xf numFmtId="4" fontId="10" fillId="0" borderId="0" xfId="0" applyNumberFormat="1" applyFont="1" applyAlignment="1">
      <alignment horizontal="right"/>
    </xf>
    <xf numFmtId="4" fontId="10" fillId="0" borderId="0" xfId="0" applyNumberFormat="1" applyFont="1"/>
    <xf numFmtId="0" fontId="10" fillId="0" borderId="0" xfId="0" applyFont="1" applyAlignment="1">
      <alignment horizontal="center" vertical="top"/>
    </xf>
    <xf numFmtId="0" fontId="10" fillId="0" borderId="0" xfId="0" applyFont="1" applyAlignment="1">
      <alignment vertical="top" wrapText="1"/>
    </xf>
    <xf numFmtId="2" fontId="10" fillId="0" borderId="0" xfId="0" applyNumberFormat="1" applyFont="1" applyAlignment="1">
      <alignment horizontal="right"/>
    </xf>
    <xf numFmtId="0" fontId="10" fillId="0" borderId="0" xfId="16" applyFont="1" applyAlignment="1">
      <alignment horizontal="center" vertical="top"/>
    </xf>
    <xf numFmtId="2" fontId="10" fillId="0" borderId="0" xfId="16" applyNumberFormat="1" applyFont="1" applyAlignment="1">
      <alignment horizontal="right"/>
    </xf>
    <xf numFmtId="2" fontId="10" fillId="0" borderId="0" xfId="16" applyNumberFormat="1" applyFont="1"/>
    <xf numFmtId="0" fontId="27" fillId="0" borderId="0" xfId="16" applyFont="1" applyAlignment="1">
      <alignment horizontal="center" vertical="top"/>
    </xf>
    <xf numFmtId="0" fontId="10" fillId="0" borderId="0" xfId="16" applyFont="1" applyAlignment="1">
      <alignment horizontal="center"/>
    </xf>
    <xf numFmtId="4" fontId="10" fillId="0" borderId="0" xfId="0" applyNumberFormat="1" applyFont="1" applyAlignment="1">
      <alignment horizontal="left" vertical="top" wrapText="1"/>
    </xf>
    <xf numFmtId="4" fontId="10" fillId="0" borderId="0" xfId="0" applyNumberFormat="1" applyFont="1" applyAlignment="1">
      <alignment horizontal="center"/>
    </xf>
    <xf numFmtId="0" fontId="10" fillId="5" borderId="0" xfId="0" applyFont="1" applyFill="1" applyAlignment="1">
      <alignment horizontal="center" vertical="top" wrapText="1"/>
    </xf>
    <xf numFmtId="0" fontId="27" fillId="5" borderId="6" xfId="0" applyFont="1" applyFill="1" applyBorder="1" applyAlignment="1">
      <alignment horizontal="left" vertical="top" wrapText="1"/>
    </xf>
    <xf numFmtId="0" fontId="10" fillId="5" borderId="6" xfId="0" applyFont="1" applyFill="1" applyBorder="1" applyAlignment="1">
      <alignment horizontal="center" wrapText="1"/>
    </xf>
    <xf numFmtId="4" fontId="10" fillId="5" borderId="6" xfId="0" applyNumberFormat="1" applyFont="1" applyFill="1" applyBorder="1" applyAlignment="1">
      <alignment horizontal="right" wrapText="1"/>
    </xf>
    <xf numFmtId="4" fontId="10" fillId="5" borderId="6" xfId="0" applyNumberFormat="1" applyFont="1" applyFill="1" applyBorder="1" applyAlignment="1">
      <alignment wrapText="1"/>
    </xf>
    <xf numFmtId="0" fontId="27" fillId="0" borderId="0" xfId="0" applyFont="1" applyAlignment="1">
      <alignment horizontal="left" vertical="top" wrapText="1"/>
    </xf>
    <xf numFmtId="4" fontId="25" fillId="3" borderId="1" xfId="0" applyNumberFormat="1" applyFont="1" applyFill="1" applyBorder="1" applyAlignment="1">
      <alignment horizontal="center" vertical="center" wrapText="1"/>
    </xf>
    <xf numFmtId="4" fontId="25" fillId="3" borderId="3" xfId="0" applyNumberFormat="1" applyFont="1" applyFill="1" applyBorder="1" applyAlignment="1">
      <alignment horizontal="center" vertical="center" wrapText="1"/>
    </xf>
    <xf numFmtId="2" fontId="25" fillId="3" borderId="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7" fillId="4" borderId="0" xfId="0" applyFont="1" applyFill="1" applyAlignment="1">
      <alignment horizontal="center" wrapText="1"/>
    </xf>
    <xf numFmtId="0" fontId="27" fillId="4" borderId="0" xfId="0" applyFont="1" applyFill="1" applyAlignment="1">
      <alignment horizontal="left" wrapText="1"/>
    </xf>
    <xf numFmtId="0" fontId="27" fillId="0" borderId="0" xfId="0" applyFont="1" applyAlignment="1">
      <alignment horizontal="center" vertical="top"/>
    </xf>
    <xf numFmtId="0" fontId="10" fillId="0" borderId="0" xfId="0" applyFont="1" applyAlignment="1">
      <alignment horizontal="justify" vertical="top"/>
    </xf>
    <xf numFmtId="0" fontId="0" fillId="0" borderId="0" xfId="0" applyAlignment="1">
      <alignment wrapText="1"/>
    </xf>
    <xf numFmtId="0" fontId="0" fillId="0" borderId="0" xfId="0" applyAlignment="1">
      <alignment horizontal="left" vertical="top" wrapText="1"/>
    </xf>
    <xf numFmtId="4" fontId="0" fillId="0" borderId="0" xfId="0" applyNumberFormat="1" applyAlignment="1">
      <alignment wrapText="1"/>
    </xf>
    <xf numFmtId="0" fontId="5" fillId="5" borderId="0" xfId="0" applyFont="1" applyFill="1" applyAlignment="1">
      <alignment horizontal="center" vertical="top" wrapText="1"/>
    </xf>
    <xf numFmtId="0" fontId="18" fillId="5" borderId="0" xfId="0" applyFont="1" applyFill="1" applyAlignment="1">
      <alignment horizontal="left" vertical="top" wrapText="1"/>
    </xf>
    <xf numFmtId="4" fontId="5" fillId="5" borderId="0" xfId="0" applyNumberFormat="1" applyFont="1" applyFill="1" applyAlignment="1">
      <alignment wrapText="1"/>
    </xf>
    <xf numFmtId="0" fontId="5" fillId="0" borderId="0" xfId="0" applyFont="1" applyAlignment="1">
      <alignment horizontal="center" vertical="top" wrapText="1"/>
    </xf>
    <xf numFmtId="0" fontId="18" fillId="0" borderId="0" xfId="0" applyFont="1" applyAlignment="1">
      <alignment horizontal="left" vertical="top" wrapText="1"/>
    </xf>
    <xf numFmtId="0" fontId="5" fillId="0" borderId="0" xfId="0" applyFont="1" applyAlignment="1">
      <alignment horizontal="center" wrapText="1"/>
    </xf>
    <xf numFmtId="0" fontId="29" fillId="4" borderId="0" xfId="0" applyFont="1" applyFill="1" applyAlignment="1">
      <alignment horizontal="center" vertical="top" wrapText="1"/>
    </xf>
    <xf numFmtId="0" fontId="18" fillId="4" borderId="0" xfId="0" applyFont="1" applyFill="1" applyAlignment="1">
      <alignment horizontal="left" vertical="top" wrapText="1"/>
    </xf>
    <xf numFmtId="0" fontId="5" fillId="4" borderId="0" xfId="0" applyFont="1" applyFill="1" applyAlignment="1">
      <alignment horizontal="center" wrapText="1"/>
    </xf>
    <xf numFmtId="4" fontId="5" fillId="4" borderId="0" xfId="0" applyNumberFormat="1" applyFont="1" applyFill="1" applyAlignment="1">
      <alignment horizontal="right" wrapText="1"/>
    </xf>
    <xf numFmtId="4" fontId="5" fillId="4" borderId="0" xfId="0" applyNumberFormat="1" applyFont="1" applyFill="1" applyAlignment="1">
      <alignment wrapText="1"/>
    </xf>
    <xf numFmtId="4" fontId="18" fillId="4" borderId="0" xfId="0" applyNumberFormat="1" applyFont="1" applyFill="1" applyAlignment="1">
      <alignment wrapText="1"/>
    </xf>
    <xf numFmtId="0" fontId="18" fillId="0" borderId="0" xfId="0" applyFont="1" applyAlignment="1">
      <alignment horizontal="center" vertical="top" wrapText="1"/>
    </xf>
    <xf numFmtId="0" fontId="5" fillId="0" borderId="0" xfId="0" applyFont="1" applyAlignment="1">
      <alignment wrapText="1"/>
    </xf>
    <xf numFmtId="4" fontId="5" fillId="0" borderId="0" xfId="0" applyNumberFormat="1" applyFont="1" applyAlignment="1">
      <alignment horizontal="right" wrapText="1"/>
    </xf>
    <xf numFmtId="4" fontId="5" fillId="0" borderId="0" xfId="0" applyNumberFormat="1" applyFont="1" applyAlignment="1">
      <alignment wrapText="1"/>
    </xf>
    <xf numFmtId="0" fontId="18" fillId="4" borderId="0" xfId="0" applyFont="1" applyFill="1" applyAlignment="1">
      <alignment horizontal="center" vertical="top" wrapText="1"/>
    </xf>
    <xf numFmtId="0" fontId="5" fillId="4" borderId="0" xfId="0" applyFont="1" applyFill="1" applyAlignment="1">
      <alignment wrapText="1"/>
    </xf>
    <xf numFmtId="4" fontId="18" fillId="0" borderId="0" xfId="0" applyNumberFormat="1" applyFont="1" applyAlignment="1">
      <alignment wrapText="1"/>
    </xf>
    <xf numFmtId="0" fontId="18" fillId="5" borderId="0" xfId="0" applyFont="1" applyFill="1" applyAlignment="1">
      <alignment horizontal="center" vertical="top" wrapText="1"/>
    </xf>
    <xf numFmtId="0" fontId="18" fillId="2" borderId="0" xfId="0" applyFont="1" applyFill="1" applyAlignment="1">
      <alignment horizontal="right" vertical="center" wrapText="1"/>
    </xf>
    <xf numFmtId="4" fontId="18" fillId="5" borderId="0" xfId="0" applyNumberFormat="1" applyFont="1" applyFill="1" applyAlignment="1">
      <alignment wrapText="1"/>
    </xf>
    <xf numFmtId="0" fontId="29" fillId="5" borderId="0" xfId="0" applyFont="1" applyFill="1" applyAlignment="1">
      <alignment horizontal="center" vertical="top" wrapText="1"/>
    </xf>
    <xf numFmtId="0" fontId="32" fillId="2" borderId="0" xfId="0" applyFont="1" applyFill="1" applyAlignment="1">
      <alignment horizontal="right" vertical="center" wrapText="1"/>
    </xf>
    <xf numFmtId="0" fontId="29" fillId="5" borderId="4" xfId="0" applyFont="1" applyFill="1" applyBorder="1" applyAlignment="1">
      <alignment horizontal="center" vertical="top" wrapText="1"/>
    </xf>
    <xf numFmtId="0" fontId="32" fillId="2" borderId="5" xfId="0" applyFont="1" applyFill="1" applyBorder="1" applyAlignment="1">
      <alignment horizontal="right" vertical="center" wrapText="1"/>
    </xf>
    <xf numFmtId="4" fontId="18" fillId="5" borderId="7" xfId="0" applyNumberFormat="1" applyFont="1" applyFill="1" applyBorder="1" applyAlignment="1">
      <alignment wrapText="1"/>
    </xf>
    <xf numFmtId="0" fontId="29" fillId="0" borderId="0" xfId="0" applyFont="1" applyAlignment="1">
      <alignment horizontal="right" vertical="top" wrapText="1"/>
    </xf>
    <xf numFmtId="0" fontId="29" fillId="0" borderId="0" xfId="0" applyFont="1" applyAlignment="1">
      <alignment wrapText="1"/>
    </xf>
    <xf numFmtId="0" fontId="5" fillId="0" borderId="0" xfId="5" applyFont="1" applyAlignment="1">
      <alignment vertical="top"/>
    </xf>
    <xf numFmtId="0" fontId="15" fillId="0" borderId="0" xfId="5" applyFont="1" applyAlignment="1">
      <alignment vertical="top"/>
    </xf>
    <xf numFmtId="0" fontId="15" fillId="0" borderId="0" xfId="5" applyFont="1" applyAlignment="1">
      <alignment vertical="top" wrapText="1"/>
    </xf>
    <xf numFmtId="0" fontId="5" fillId="0" borderId="0" xfId="5" applyFont="1" applyAlignment="1">
      <alignment horizontal="center"/>
    </xf>
    <xf numFmtId="0" fontId="15" fillId="0" borderId="0" xfId="5" applyFont="1" applyAlignment="1">
      <alignment horizontal="center"/>
    </xf>
    <xf numFmtId="0" fontId="5" fillId="0" borderId="0" xfId="5" applyFont="1" applyAlignment="1">
      <alignment horizontal="left" vertical="top"/>
    </xf>
    <xf numFmtId="0" fontId="15" fillId="0" borderId="0" xfId="5"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6" fillId="0" borderId="0" xfId="5" applyFont="1" applyAlignment="1">
      <alignment horizontal="center" vertical="top" wrapText="1"/>
    </xf>
    <xf numFmtId="0" fontId="5" fillId="0" borderId="0" xfId="5" applyFont="1" applyAlignment="1">
      <alignment horizontal="left" vertical="top" wrapText="1"/>
    </xf>
    <xf numFmtId="0" fontId="15" fillId="0" borderId="0" xfId="5" applyFont="1" applyAlignment="1">
      <alignment horizontal="left" vertical="top" wrapText="1"/>
    </xf>
    <xf numFmtId="4" fontId="5" fillId="0" borderId="0" xfId="0" applyNumberFormat="1" applyFont="1" applyAlignment="1">
      <alignment horizontal="center" wrapText="1"/>
    </xf>
  </cellXfs>
  <cellStyles count="27">
    <cellStyle name="Comma 4" xfId="23" xr:uid="{520B1F2C-99EB-49D0-8EF9-E684A1C41D95}"/>
    <cellStyle name="Currency 2" xfId="18" xr:uid="{00000000-0005-0000-0000-000000000000}"/>
    <cellStyle name="Excel Built-in Normal" xfId="1" xr:uid="{00000000-0005-0000-0000-000001000000}"/>
    <cellStyle name="Normal" xfId="0" builtinId="0"/>
    <cellStyle name="Normal 2" xfId="2" xr:uid="{00000000-0005-0000-0000-000003000000}"/>
    <cellStyle name="Normal 2 2" xfId="15" xr:uid="{00000000-0005-0000-0000-000004000000}"/>
    <cellStyle name="Normal 2 2 2" xfId="12" xr:uid="{00000000-0005-0000-0000-000005000000}"/>
    <cellStyle name="Normal 2 2 2 2" xfId="16" xr:uid="{00000000-0005-0000-0000-000006000000}"/>
    <cellStyle name="Normal 2 3" xfId="19" xr:uid="{00000000-0005-0000-0000-000007000000}"/>
    <cellStyle name="Normal 2 3 2" xfId="3" xr:uid="{00000000-0005-0000-0000-000008000000}"/>
    <cellStyle name="Normal 2 4" xfId="25" xr:uid="{3D6B2FD0-9377-401B-BBBF-1D6CB9A01DD1}"/>
    <cellStyle name="Normal 3" xfId="4" xr:uid="{00000000-0005-0000-0000-000009000000}"/>
    <cellStyle name="Normal 3 2" xfId="17" xr:uid="{00000000-0005-0000-0000-00000A000000}"/>
    <cellStyle name="Normal 4" xfId="5" xr:uid="{00000000-0005-0000-0000-00000B000000}"/>
    <cellStyle name="Normal 5" xfId="10" xr:uid="{00000000-0005-0000-0000-00000C000000}"/>
    <cellStyle name="Normal 6" xfId="8" xr:uid="{00000000-0005-0000-0000-00000D000000}"/>
    <cellStyle name="Normalno 2 2" xfId="26" xr:uid="{ABD2427F-8307-4C7C-887F-EAE44331D40C}"/>
    <cellStyle name="Normalno 3" xfId="13" xr:uid="{00000000-0005-0000-0000-00000E000000}"/>
    <cellStyle name="Obično 2" xfId="6" xr:uid="{00000000-0005-0000-0000-00000F000000}"/>
    <cellStyle name="Obično 2 2" xfId="11" xr:uid="{00000000-0005-0000-0000-000010000000}"/>
    <cellStyle name="Obično 2 2 2" xfId="24" xr:uid="{F25EF982-4CAF-495A-9E9E-9256B7F2D351}"/>
    <cellStyle name="Obično 3" xfId="20" xr:uid="{00000000-0005-0000-0000-000011000000}"/>
    <cellStyle name="Obično 4" xfId="21" xr:uid="{00000000-0005-0000-0000-000012000000}"/>
    <cellStyle name="Obično 5" xfId="14" xr:uid="{00000000-0005-0000-0000-000013000000}"/>
    <cellStyle name="Obično_Sheet1" xfId="22" xr:uid="{73D34E5B-31D0-4E51-9544-DCDDB07D2C6B}"/>
    <cellStyle name="Percent 3" xfId="7" xr:uid="{00000000-0005-0000-0000-000014000000}"/>
    <cellStyle name="Style 1" xfId="9" xr:uid="{00000000-0005-0000-0000-000015000000}"/>
  </cellStyles>
  <dxfs count="0"/>
  <tableStyles count="0" defaultTableStyle="TableStyleMedium2" defaultPivotStyle="PivotStyleLight16"/>
  <colors>
    <mruColors>
      <color rgb="FFFFFF99"/>
      <color rgb="FFFFFF66"/>
      <color rgb="FF99CCFF"/>
      <color rgb="FF67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45913</xdr:colOff>
      <xdr:row>5</xdr:row>
      <xdr:rowOff>114300</xdr:rowOff>
    </xdr:to>
    <xdr:pic>
      <xdr:nvPicPr>
        <xdr:cNvPr id="2" name="Picture 1">
          <a:extLst>
            <a:ext uri="{FF2B5EF4-FFF2-40B4-BE49-F238E27FC236}">
              <a16:creationId xmlns:a16="http://schemas.microsoft.com/office/drawing/2014/main" id="{E9DA0DA4-AC2A-4643-9A07-9D3147EE4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1293688" cy="1057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jo\e\My%20Documents\GRADILI&#352;TA\ENT6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p."/>
      <sheetName val="O.pod."/>
      <sheetName val="Naslov"/>
      <sheetName val="Unos d.ug."/>
      <sheetName val="Ku}e"/>
      <sheetName val="Pr.sit."/>
      <sheetName val="Dop.ug."/>
      <sheetName val="Ok.sit."/>
      <sheetName val="Obra~."/>
      <sheetName val="Evid."/>
      <sheetName val="Module2"/>
      <sheetName val="Module1"/>
    </sheetNames>
    <sheetDataSet>
      <sheetData sheetId="0"/>
      <sheetData sheetId="1" refreshError="1">
        <row r="5">
          <cell r="C5" t="str">
            <v>SLUNJ</v>
          </cell>
        </row>
        <row r="6">
          <cell r="G6" t="str">
            <v>ZAGREB</v>
          </cell>
        </row>
        <row r="8">
          <cell r="C8" t="str">
            <v>" ENTERIJER " \AKOVO</v>
          </cell>
        </row>
        <row r="19">
          <cell r="G19" t="str">
            <v>24.09.1997.</v>
          </cell>
        </row>
        <row r="20">
          <cell r="C20" t="str">
            <v xml:space="preserve"> MARKO SPAJI]</v>
          </cell>
          <cell r="G20" t="str">
            <v>Milan Peri} i Dra`en Omazi}</v>
          </cell>
        </row>
        <row r="22">
          <cell r="C22" t="str">
            <v>(FAZA_4_6.XLS)</v>
          </cell>
        </row>
      </sheetData>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N46"/>
  <sheetViews>
    <sheetView tabSelected="1" view="pageLayout" zoomScaleNormal="100" workbookViewId="0">
      <selection activeCell="A7" sqref="A7"/>
    </sheetView>
  </sheetViews>
  <sheetFormatPr defaultColWidth="9.140625" defaultRowHeight="12.75"/>
  <cols>
    <col min="1" max="5" width="9.140625" style="21" customWidth="1"/>
    <col min="6" max="6" width="9.140625" style="21"/>
    <col min="7" max="7" width="9.140625" style="21" customWidth="1"/>
    <col min="8" max="8" width="9.140625" style="21"/>
    <col min="9" max="9" width="9.140625" style="21" customWidth="1"/>
    <col min="10" max="10" width="7.28515625" style="21" customWidth="1"/>
    <col min="11" max="16384" width="9.140625" style="21"/>
  </cols>
  <sheetData>
    <row r="1" spans="1:14" ht="20.25">
      <c r="A1" s="20"/>
      <c r="C1" s="170" t="s">
        <v>46</v>
      </c>
      <c r="D1" s="170"/>
      <c r="E1" s="170"/>
      <c r="F1" s="170"/>
      <c r="G1" s="170"/>
      <c r="H1" s="170"/>
      <c r="I1" s="170"/>
      <c r="J1" s="170"/>
      <c r="K1" s="22"/>
      <c r="L1" s="22"/>
      <c r="M1" s="22"/>
      <c r="N1" s="22"/>
    </row>
    <row r="2" spans="1:14" ht="15.75">
      <c r="A2" s="20"/>
      <c r="C2" s="171" t="s">
        <v>13</v>
      </c>
      <c r="D2" s="171"/>
      <c r="E2" s="171"/>
      <c r="F2" s="171"/>
      <c r="G2" s="171"/>
      <c r="H2" s="171"/>
      <c r="I2" s="171"/>
      <c r="J2" s="171"/>
      <c r="K2" s="23"/>
      <c r="L2" s="23"/>
      <c r="M2" s="23"/>
      <c r="N2" s="23"/>
    </row>
    <row r="3" spans="1:14">
      <c r="A3" s="20"/>
      <c r="C3" s="172" t="s">
        <v>14</v>
      </c>
      <c r="D3" s="172"/>
      <c r="E3" s="172"/>
      <c r="F3" s="172"/>
      <c r="G3" s="172"/>
      <c r="H3" s="172"/>
      <c r="I3" s="172"/>
      <c r="J3" s="172"/>
      <c r="K3" s="24"/>
      <c r="L3" s="24"/>
      <c r="M3" s="24"/>
      <c r="N3" s="24"/>
    </row>
    <row r="4" spans="1:14">
      <c r="A4" s="20"/>
      <c r="C4" s="172" t="s">
        <v>15</v>
      </c>
      <c r="D4" s="172"/>
      <c r="E4" s="172"/>
      <c r="F4" s="172"/>
      <c r="G4" s="172"/>
      <c r="H4" s="172"/>
      <c r="I4" s="172"/>
      <c r="J4" s="172"/>
      <c r="K4" s="24"/>
      <c r="L4" s="24"/>
      <c r="M4" s="24"/>
      <c r="N4" s="24"/>
    </row>
    <row r="5" spans="1:14">
      <c r="A5" s="20"/>
      <c r="C5" s="172" t="s">
        <v>16</v>
      </c>
      <c r="D5" s="172"/>
      <c r="E5" s="172"/>
      <c r="F5" s="172"/>
      <c r="G5" s="172"/>
      <c r="H5" s="172"/>
      <c r="I5" s="172"/>
      <c r="J5" s="172"/>
      <c r="K5" s="24"/>
      <c r="L5" s="24"/>
      <c r="M5" s="24"/>
      <c r="N5" s="24"/>
    </row>
    <row r="6" spans="1:14">
      <c r="A6" s="25"/>
      <c r="B6" s="26"/>
      <c r="C6" s="173" t="s">
        <v>17</v>
      </c>
      <c r="D6" s="173"/>
      <c r="E6" s="173"/>
      <c r="F6" s="173"/>
      <c r="G6" s="173"/>
      <c r="H6" s="173"/>
      <c r="I6" s="173"/>
      <c r="J6" s="173"/>
      <c r="K6" s="24"/>
      <c r="L6" s="24"/>
      <c r="M6" s="24"/>
      <c r="N6" s="24"/>
    </row>
    <row r="7" spans="1:14" s="27" customFormat="1" ht="14.25"/>
    <row r="8" spans="1:14" s="27" customFormat="1" ht="14.25"/>
    <row r="9" spans="1:14" s="27" customFormat="1" ht="14.25"/>
    <row r="10" spans="1:14" s="27" customFormat="1" ht="14.25"/>
    <row r="11" spans="1:14" s="27" customFormat="1" ht="14.25"/>
    <row r="12" spans="1:14" s="27" customFormat="1" ht="14.25"/>
    <row r="13" spans="1:14" ht="20.25" customHeight="1">
      <c r="A13" s="174"/>
      <c r="B13" s="174"/>
      <c r="C13" s="174"/>
      <c r="D13" s="174"/>
      <c r="E13" s="174"/>
      <c r="F13" s="174"/>
      <c r="G13" s="174"/>
      <c r="H13" s="174"/>
      <c r="I13" s="174"/>
      <c r="J13" s="174"/>
    </row>
    <row r="14" spans="1:14" s="27" customFormat="1" ht="14.25"/>
    <row r="15" spans="1:14" s="27" customFormat="1" ht="14.25"/>
    <row r="16" spans="1:14" ht="20.25" customHeight="1">
      <c r="A16" s="174" t="s">
        <v>12</v>
      </c>
      <c r="B16" s="174"/>
      <c r="C16" s="174"/>
      <c r="D16" s="174"/>
      <c r="E16" s="174"/>
      <c r="F16" s="174"/>
      <c r="G16" s="174"/>
      <c r="H16" s="174"/>
      <c r="I16" s="174"/>
      <c r="J16" s="174"/>
    </row>
    <row r="17" spans="1:10" s="27" customFormat="1" ht="14.25"/>
    <row r="18" spans="1:10" s="27" customFormat="1" ht="14.25"/>
    <row r="19" spans="1:10" s="28" customFormat="1" ht="28.15" customHeight="1">
      <c r="A19" s="169" t="s">
        <v>18</v>
      </c>
      <c r="B19" s="169"/>
      <c r="C19" s="169"/>
      <c r="D19" s="175" t="s">
        <v>81</v>
      </c>
      <c r="E19" s="175"/>
      <c r="F19" s="175"/>
      <c r="G19" s="175"/>
      <c r="H19" s="175"/>
      <c r="I19" s="175"/>
      <c r="J19" s="175"/>
    </row>
    <row r="20" spans="1:10" s="28" customFormat="1" ht="14.25">
      <c r="A20" s="29"/>
      <c r="B20" s="29"/>
      <c r="C20" s="29"/>
      <c r="D20" s="30"/>
      <c r="E20" s="30"/>
      <c r="F20" s="30"/>
      <c r="G20" s="30"/>
      <c r="H20" s="30"/>
      <c r="I20" s="30"/>
      <c r="J20" s="30"/>
    </row>
    <row r="21" spans="1:10" s="31" customFormat="1" ht="27.75" customHeight="1">
      <c r="A21" s="164" t="s">
        <v>23</v>
      </c>
      <c r="B21" s="164"/>
      <c r="C21" s="164"/>
      <c r="D21" s="175" t="s">
        <v>80</v>
      </c>
      <c r="E21" s="176"/>
      <c r="F21" s="176"/>
      <c r="G21" s="176"/>
      <c r="H21" s="176"/>
      <c r="I21" s="176"/>
      <c r="J21" s="176"/>
    </row>
    <row r="22" spans="1:10" s="31" customFormat="1" ht="14.25">
      <c r="A22" s="29"/>
      <c r="B22" s="29"/>
      <c r="C22" s="29"/>
      <c r="D22" s="30"/>
      <c r="E22" s="30"/>
      <c r="F22" s="30"/>
      <c r="G22" s="30"/>
      <c r="H22" s="30"/>
      <c r="I22" s="30"/>
      <c r="J22" s="30"/>
    </row>
    <row r="23" spans="1:10" s="31" customFormat="1" ht="28.15" customHeight="1">
      <c r="A23" s="169" t="s">
        <v>19</v>
      </c>
      <c r="B23" s="169"/>
      <c r="C23" s="169"/>
      <c r="D23" s="175" t="s">
        <v>56</v>
      </c>
      <c r="E23" s="176"/>
      <c r="F23" s="176"/>
      <c r="G23" s="176"/>
      <c r="H23" s="176"/>
      <c r="I23" s="176"/>
      <c r="J23" s="176"/>
    </row>
    <row r="24" spans="1:10" s="31" customFormat="1" ht="14.25">
      <c r="A24" s="29"/>
      <c r="B24" s="29"/>
      <c r="C24" s="29"/>
      <c r="D24" s="30"/>
      <c r="E24" s="30"/>
      <c r="F24" s="30"/>
      <c r="G24" s="30"/>
      <c r="H24" s="30"/>
      <c r="I24" s="30"/>
      <c r="J24" s="30"/>
    </row>
    <row r="25" spans="1:10" s="31" customFormat="1" ht="14.25">
      <c r="A25" s="163" t="s">
        <v>48</v>
      </c>
      <c r="B25" s="164"/>
      <c r="C25" s="164"/>
      <c r="D25" s="168" t="s">
        <v>54</v>
      </c>
      <c r="E25" s="169"/>
      <c r="F25" s="169"/>
      <c r="G25" s="169"/>
      <c r="H25" s="169"/>
      <c r="I25" s="169"/>
      <c r="J25" s="169"/>
    </row>
    <row r="26" spans="1:10" s="31" customFormat="1" ht="14.25">
      <c r="A26" s="52"/>
      <c r="D26" s="53"/>
      <c r="E26" s="29"/>
      <c r="F26" s="29"/>
      <c r="G26" s="29"/>
      <c r="H26" s="29"/>
      <c r="I26" s="29"/>
      <c r="J26" s="29"/>
    </row>
    <row r="27" spans="1:10" s="31" customFormat="1" ht="14.25">
      <c r="A27" s="163" t="s">
        <v>47</v>
      </c>
      <c r="B27" s="164"/>
      <c r="C27" s="164"/>
      <c r="D27" s="168" t="s">
        <v>55</v>
      </c>
      <c r="E27" s="169"/>
      <c r="F27" s="169"/>
      <c r="G27" s="169"/>
      <c r="H27" s="169"/>
      <c r="I27" s="169"/>
      <c r="J27" s="169"/>
    </row>
    <row r="28" spans="1:10" s="31" customFormat="1" ht="14.25">
      <c r="D28" s="32"/>
      <c r="E28" s="32"/>
      <c r="F28" s="29"/>
      <c r="G28" s="29"/>
      <c r="H28" s="29"/>
      <c r="I28" s="29"/>
      <c r="J28" s="29"/>
    </row>
    <row r="29" spans="1:10" s="31" customFormat="1" ht="14.25">
      <c r="A29" s="165" t="s">
        <v>20</v>
      </c>
      <c r="B29" s="165"/>
      <c r="C29" s="165"/>
      <c r="D29" s="168" t="s">
        <v>53</v>
      </c>
      <c r="E29" s="169"/>
      <c r="F29" s="169"/>
      <c r="G29" s="169"/>
      <c r="H29" s="169"/>
      <c r="I29" s="169"/>
      <c r="J29" s="169"/>
    </row>
    <row r="30" spans="1:10" s="27" customFormat="1" ht="14.25">
      <c r="A30" s="33"/>
      <c r="B30" s="33"/>
      <c r="C30" s="33"/>
      <c r="D30" s="33"/>
      <c r="E30" s="33"/>
    </row>
    <row r="31" spans="1:10" s="27" customFormat="1" ht="15">
      <c r="A31" s="34"/>
      <c r="B31" s="35"/>
      <c r="C31" s="36"/>
      <c r="D31" s="37"/>
      <c r="E31" s="38"/>
    </row>
    <row r="32" spans="1:10" s="27" customFormat="1" ht="14.25"/>
    <row r="33" spans="7:10" s="27" customFormat="1" ht="14.25"/>
    <row r="34" spans="7:10" s="27" customFormat="1" ht="14.25">
      <c r="G34" s="167" t="s">
        <v>22</v>
      </c>
      <c r="H34" s="167"/>
      <c r="I34" s="167"/>
      <c r="J34" s="167"/>
    </row>
    <row r="35" spans="7:10" s="27" customFormat="1" ht="14.25">
      <c r="G35" s="166" t="s">
        <v>39</v>
      </c>
      <c r="H35" s="167"/>
      <c r="I35" s="167"/>
      <c r="J35" s="167"/>
    </row>
    <row r="36" spans="7:10" s="27" customFormat="1" ht="14.25"/>
    <row r="37" spans="7:10" s="27" customFormat="1" ht="14.25"/>
    <row r="38" spans="7:10" s="27" customFormat="1" ht="14.25"/>
    <row r="39" spans="7:10" s="27" customFormat="1" ht="14.25"/>
    <row r="40" spans="7:10" s="27" customFormat="1" ht="14.25"/>
    <row r="41" spans="7:10" s="27" customFormat="1" ht="14.25"/>
    <row r="42" spans="7:10" s="27" customFormat="1" ht="14.25"/>
    <row r="43" spans="7:10" s="27" customFormat="1" ht="14.25"/>
    <row r="44" spans="7:10" s="27" customFormat="1" ht="14.25"/>
    <row r="45" spans="7:10" s="27" customFormat="1" ht="14.25"/>
    <row r="46" spans="7:10" s="27" customFormat="1" ht="14.25"/>
  </sheetData>
  <sheetProtection selectLockedCells="1" selectUnlockedCells="1"/>
  <mergeCells count="22">
    <mergeCell ref="A25:C25"/>
    <mergeCell ref="D25:J25"/>
    <mergeCell ref="A23:C23"/>
    <mergeCell ref="C6:J6"/>
    <mergeCell ref="A13:J13"/>
    <mergeCell ref="A16:J16"/>
    <mergeCell ref="D19:J19"/>
    <mergeCell ref="A19:C19"/>
    <mergeCell ref="D23:J23"/>
    <mergeCell ref="A21:C21"/>
    <mergeCell ref="D21:J21"/>
    <mergeCell ref="C1:J1"/>
    <mergeCell ref="C2:J2"/>
    <mergeCell ref="C3:J3"/>
    <mergeCell ref="C4:J4"/>
    <mergeCell ref="C5:J5"/>
    <mergeCell ref="A27:C27"/>
    <mergeCell ref="A29:C29"/>
    <mergeCell ref="G35:J35"/>
    <mergeCell ref="G34:J34"/>
    <mergeCell ref="D27:J27"/>
    <mergeCell ref="D29:J29"/>
  </mergeCells>
  <pageMargins left="0.98425196850393704" right="0.20833333333333334" top="0.47244094488188981" bottom="0.59055118110236227" header="0.19685039370078741" footer="0.19685039370078741"/>
  <pageSetup paperSize="9" orientation="portrait" useFirstPageNumber="1" r:id="rId1"/>
  <headerFooter>
    <oddFooter>&amp;R&amp;8&amp;P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M13"/>
  <sheetViews>
    <sheetView view="pageLayout" zoomScaleNormal="100" zoomScaleSheetLayoutView="100" workbookViewId="0">
      <selection activeCell="A2" sqref="A2"/>
    </sheetView>
  </sheetViews>
  <sheetFormatPr defaultColWidth="8.85546875" defaultRowHeight="12"/>
  <cols>
    <col min="1" max="1" width="7.85546875" style="13" customWidth="1"/>
    <col min="2" max="2" width="40.85546875" style="19" customWidth="1"/>
    <col min="3" max="3" width="7.42578125" style="15" customWidth="1"/>
    <col min="4" max="4" width="11.140625" style="18" customWidth="1"/>
    <col min="5" max="6" width="11.140625" style="1" customWidth="1"/>
    <col min="7" max="7" width="19.7109375" style="11" customWidth="1"/>
    <col min="8" max="8" width="10.140625" style="11" customWidth="1"/>
    <col min="9" max="13" width="8.85546875" style="12"/>
    <col min="14" max="16384" width="8.85546875" style="11"/>
  </cols>
  <sheetData>
    <row r="1" spans="1:13" s="4" customFormat="1" ht="24" customHeight="1">
      <c r="A1" s="2"/>
      <c r="B1" s="2" t="s">
        <v>25</v>
      </c>
      <c r="C1" s="2"/>
      <c r="D1" s="3"/>
      <c r="E1" s="2"/>
      <c r="F1" s="2"/>
      <c r="I1" s="5"/>
      <c r="J1" s="5"/>
      <c r="K1" s="5"/>
      <c r="L1" s="5"/>
      <c r="M1" s="5"/>
    </row>
    <row r="2" spans="1:13">
      <c r="A2" s="6"/>
      <c r="B2" s="7"/>
      <c r="C2" s="8"/>
      <c r="D2" s="9"/>
      <c r="E2" s="10"/>
      <c r="F2" s="10"/>
    </row>
    <row r="3" spans="1:13">
      <c r="B3" s="14"/>
      <c r="D3" s="16"/>
      <c r="E3" s="17"/>
    </row>
    <row r="4" spans="1:13" s="44" customFormat="1" ht="59.25" customHeight="1">
      <c r="A4" s="39"/>
      <c r="B4" s="40" t="s">
        <v>26</v>
      </c>
      <c r="C4" s="41"/>
      <c r="D4" s="42"/>
      <c r="E4" s="43"/>
      <c r="F4" s="43"/>
    </row>
    <row r="5" spans="1:13" s="44" customFormat="1" ht="127.5">
      <c r="A5" s="39"/>
      <c r="B5" s="45" t="s">
        <v>40</v>
      </c>
      <c r="C5" s="41"/>
      <c r="D5" s="42"/>
      <c r="E5" s="43"/>
      <c r="F5" s="43"/>
    </row>
    <row r="6" spans="1:13" s="44" customFormat="1" ht="147.75" customHeight="1">
      <c r="A6" s="39"/>
      <c r="B6" s="45" t="s">
        <v>27</v>
      </c>
      <c r="C6" s="41"/>
      <c r="D6" s="42"/>
      <c r="E6" s="43"/>
      <c r="F6" s="43"/>
    </row>
    <row r="7" spans="1:13" s="44" customFormat="1" ht="89.25">
      <c r="A7" s="39"/>
      <c r="B7" s="45" t="s">
        <v>28</v>
      </c>
      <c r="C7" s="41"/>
      <c r="D7" s="42"/>
      <c r="E7" s="43"/>
      <c r="F7" s="43"/>
    </row>
    <row r="8" spans="1:13" s="44" customFormat="1" ht="189.75" customHeight="1">
      <c r="A8" s="39"/>
      <c r="B8" s="45" t="s">
        <v>41</v>
      </c>
      <c r="C8" s="41"/>
      <c r="D8" s="42"/>
      <c r="E8" s="43"/>
      <c r="F8" s="43"/>
    </row>
    <row r="9" spans="1:13" s="41" customFormat="1" ht="178.5">
      <c r="A9" s="39"/>
      <c r="B9" s="45" t="s">
        <v>29</v>
      </c>
      <c r="D9" s="42"/>
      <c r="E9" s="43"/>
      <c r="F9" s="43"/>
    </row>
    <row r="10" spans="1:13" s="41" customFormat="1" ht="51">
      <c r="A10" s="39"/>
      <c r="B10" s="45" t="s">
        <v>30</v>
      </c>
      <c r="D10" s="42"/>
      <c r="E10" s="43"/>
      <c r="F10" s="43"/>
    </row>
    <row r="11" spans="1:13" s="41" customFormat="1" ht="150.75" customHeight="1">
      <c r="A11" s="39"/>
      <c r="B11" s="45" t="s">
        <v>31</v>
      </c>
      <c r="D11" s="42"/>
      <c r="E11" s="43"/>
      <c r="F11" s="43"/>
    </row>
    <row r="12" spans="1:13" s="41" customFormat="1" ht="95.25" customHeight="1">
      <c r="A12" s="39"/>
      <c r="B12" s="45" t="s">
        <v>32</v>
      </c>
      <c r="D12" s="42"/>
      <c r="E12" s="43"/>
      <c r="F12" s="43"/>
    </row>
    <row r="13" spans="1:13" s="41" customFormat="1" ht="81.75" customHeight="1">
      <c r="A13" s="39"/>
      <c r="B13" s="45" t="s">
        <v>33</v>
      </c>
      <c r="D13" s="42"/>
      <c r="E13" s="43"/>
      <c r="F13" s="43"/>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 xml:space="preserve">&amp;L&amp;8IGK PROJEKT d.o.o.            
za projektiranje i nadzor u graditeljstvu            
31400 Đakovo, Ante Starčevića 29
OIB: 55141736478            
&amp;C&amp;8IZGRADNJA SPORTSKOG
IGRALIŠTA 
- STREET WORKOUT&amp;R&amp;8BROJ TROŠKOVNIKA: 037-2025-T
</oddHeader>
    <oddFooter>&amp;L&amp;8INVESTITOR:
OŠ J. A. ĆOLNIĆA ĐAKOVO&amp;R&amp;8   Đakovo, travanj 2025.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2"/>
  </sheetPr>
  <dimension ref="A1:F51"/>
  <sheetViews>
    <sheetView view="pageLayout" topLeftCell="A13" zoomScaleNormal="100" zoomScaleSheetLayoutView="100" workbookViewId="0">
      <selection activeCell="B15" sqref="B15"/>
    </sheetView>
  </sheetViews>
  <sheetFormatPr defaultColWidth="8.85546875" defaultRowHeight="12"/>
  <cols>
    <col min="1" max="1" width="6.5703125" style="47" customWidth="1"/>
    <col min="2" max="2" width="43.140625" style="47" customWidth="1"/>
    <col min="3" max="3" width="7.42578125" style="48" customWidth="1"/>
    <col min="4" max="4" width="8.7109375" style="49" customWidth="1"/>
    <col min="5" max="5" width="9.7109375" style="50" customWidth="1"/>
    <col min="6" max="6" width="13.42578125" style="51" customWidth="1"/>
    <col min="7" max="16384" width="8.85546875" style="46"/>
  </cols>
  <sheetData>
    <row r="1" spans="1:6" s="4" customFormat="1" ht="24">
      <c r="A1" s="2" t="s">
        <v>11</v>
      </c>
      <c r="B1" s="94" t="s">
        <v>6</v>
      </c>
      <c r="C1" s="2" t="s">
        <v>10</v>
      </c>
      <c r="D1" s="3" t="s">
        <v>0</v>
      </c>
      <c r="E1" s="2" t="s">
        <v>7</v>
      </c>
      <c r="F1" s="2" t="s">
        <v>5</v>
      </c>
    </row>
    <row r="2" spans="1:6" s="67" customFormat="1" ht="15">
      <c r="A2" s="62"/>
      <c r="B2" s="93"/>
      <c r="C2" s="63"/>
      <c r="D2" s="64"/>
      <c r="E2" s="65"/>
      <c r="F2" s="66"/>
    </row>
    <row r="3" spans="1:6" s="72" customFormat="1" ht="12.75">
      <c r="A3" s="68" t="s">
        <v>34</v>
      </c>
      <c r="B3" s="69" t="s">
        <v>66</v>
      </c>
      <c r="C3" s="70"/>
      <c r="D3" s="71"/>
      <c r="E3" s="70"/>
      <c r="F3" s="70"/>
    </row>
    <row r="4" spans="1:6" s="81" customFormat="1" ht="12.75">
      <c r="A4" s="91"/>
      <c r="B4" s="89"/>
      <c r="C4" s="97"/>
      <c r="D4" s="92"/>
      <c r="E4" s="90"/>
      <c r="F4" s="98"/>
    </row>
    <row r="5" spans="1:6" s="81" customFormat="1" ht="51">
      <c r="A5" s="91"/>
      <c r="B5" s="89" t="s">
        <v>83</v>
      </c>
      <c r="C5" s="97"/>
      <c r="D5" s="92"/>
      <c r="E5" s="90"/>
      <c r="F5" s="98"/>
    </row>
    <row r="6" spans="1:6" s="81" customFormat="1" ht="12.75">
      <c r="A6" s="91"/>
      <c r="B6" s="89"/>
      <c r="C6" s="97"/>
      <c r="D6" s="92"/>
      <c r="E6" s="90"/>
      <c r="F6" s="98"/>
    </row>
    <row r="7" spans="1:6" s="81" customFormat="1" ht="191.25">
      <c r="A7" s="95" t="s">
        <v>1</v>
      </c>
      <c r="B7" s="75" t="s">
        <v>59</v>
      </c>
      <c r="C7" s="96" t="s">
        <v>8</v>
      </c>
      <c r="D7" s="80">
        <v>1</v>
      </c>
      <c r="E7" s="80">
        <v>923</v>
      </c>
      <c r="F7" s="80">
        <f>IF(SUM(D7*E7)=0,"",SUM(D7*E7))</f>
        <v>923</v>
      </c>
    </row>
    <row r="8" spans="1:6" s="72" customFormat="1" ht="12.75">
      <c r="A8" s="74"/>
      <c r="B8" s="75"/>
      <c r="C8" s="76"/>
      <c r="D8" s="77"/>
      <c r="E8" s="78"/>
      <c r="F8" s="77"/>
    </row>
    <row r="9" spans="1:6" s="81" customFormat="1" ht="182.25" customHeight="1">
      <c r="A9" s="95" t="s">
        <v>2</v>
      </c>
      <c r="B9" s="75" t="s">
        <v>58</v>
      </c>
      <c r="C9" s="96" t="s">
        <v>8</v>
      </c>
      <c r="D9" s="80">
        <v>1</v>
      </c>
      <c r="E9" s="80">
        <v>1328</v>
      </c>
      <c r="F9" s="80">
        <f>IF(SUM(D9*E9)=0,"",SUM(D9*E9))</f>
        <v>1328</v>
      </c>
    </row>
    <row r="10" spans="1:6" s="72" customFormat="1" ht="12.75">
      <c r="A10" s="74"/>
      <c r="B10" s="75"/>
      <c r="C10" s="76"/>
      <c r="D10" s="77"/>
      <c r="E10" s="78"/>
      <c r="F10" s="77"/>
    </row>
    <row r="11" spans="1:6" s="81" customFormat="1" ht="183.75" customHeight="1">
      <c r="A11" s="95" t="s">
        <v>3</v>
      </c>
      <c r="B11" s="75" t="s">
        <v>61</v>
      </c>
      <c r="C11" s="96" t="s">
        <v>8</v>
      </c>
      <c r="D11" s="80">
        <v>1</v>
      </c>
      <c r="E11" s="80">
        <v>1918</v>
      </c>
      <c r="F11" s="80">
        <f>IF(SUM(D11*E11)=0,"",SUM(D11*E11))</f>
        <v>1918</v>
      </c>
    </row>
    <row r="12" spans="1:6" s="72" customFormat="1" ht="12.75">
      <c r="A12" s="74"/>
      <c r="B12" s="75"/>
      <c r="C12" s="76"/>
      <c r="D12" s="77"/>
      <c r="E12" s="78"/>
      <c r="F12" s="77"/>
    </row>
    <row r="13" spans="1:6" s="72" customFormat="1" ht="171" customHeight="1">
      <c r="A13" s="74" t="s">
        <v>4</v>
      </c>
      <c r="B13" s="75" t="s">
        <v>84</v>
      </c>
      <c r="C13" s="76" t="s">
        <v>8</v>
      </c>
      <c r="D13" s="77">
        <v>1</v>
      </c>
      <c r="E13" s="77">
        <v>1619</v>
      </c>
      <c r="F13" s="77">
        <f>IF(SUM(D13*E13)=0,"",SUM(D13*E13))</f>
        <v>1619</v>
      </c>
    </row>
    <row r="14" spans="1:6" s="72" customFormat="1" ht="12.75">
      <c r="A14" s="74"/>
      <c r="B14" s="75"/>
      <c r="C14" s="76"/>
      <c r="D14" s="77"/>
      <c r="E14" s="78"/>
      <c r="F14" s="77"/>
    </row>
    <row r="15" spans="1:6" s="72" customFormat="1" ht="183.75" customHeight="1">
      <c r="A15" s="74" t="s">
        <v>9</v>
      </c>
      <c r="B15" s="75" t="s">
        <v>85</v>
      </c>
      <c r="C15" s="76" t="s">
        <v>8</v>
      </c>
      <c r="D15" s="77">
        <v>1</v>
      </c>
      <c r="E15" s="77">
        <v>1349</v>
      </c>
      <c r="F15" s="77">
        <f>IF(SUM(D15*E15)=0,"",SUM(D15*E15))</f>
        <v>1349</v>
      </c>
    </row>
    <row r="16" spans="1:6" s="72" customFormat="1" ht="12.75">
      <c r="A16" s="74"/>
      <c r="B16" s="75"/>
      <c r="C16" s="76"/>
      <c r="D16" s="77"/>
      <c r="E16" s="78"/>
      <c r="F16" s="77"/>
    </row>
    <row r="17" spans="1:6" s="72" customFormat="1" ht="178.5">
      <c r="A17" s="74" t="s">
        <v>21</v>
      </c>
      <c r="B17" s="75" t="s">
        <v>62</v>
      </c>
      <c r="C17" s="76" t="s">
        <v>8</v>
      </c>
      <c r="D17" s="77">
        <v>1</v>
      </c>
      <c r="E17" s="77">
        <v>1918</v>
      </c>
      <c r="F17" s="77">
        <f>IF(SUM(D17*E17)=0,"",SUM(D17*E17))</f>
        <v>1918</v>
      </c>
    </row>
    <row r="18" spans="1:6" s="72" customFormat="1" ht="12.75">
      <c r="A18" s="74"/>
      <c r="B18" s="75"/>
      <c r="C18" s="76"/>
      <c r="D18" s="77"/>
      <c r="E18" s="78"/>
      <c r="F18" s="77"/>
    </row>
    <row r="19" spans="1:6" s="72" customFormat="1" ht="242.25">
      <c r="A19" s="74" t="s">
        <v>43</v>
      </c>
      <c r="B19" s="75" t="s">
        <v>60</v>
      </c>
      <c r="C19" s="76" t="s">
        <v>8</v>
      </c>
      <c r="D19" s="77">
        <v>1</v>
      </c>
      <c r="E19" s="77">
        <v>1087</v>
      </c>
      <c r="F19" s="77">
        <f>IF(SUM(D19*E19)=0,"",SUM(D19*E19))</f>
        <v>1087</v>
      </c>
    </row>
    <row r="20" spans="1:6" s="72" customFormat="1" ht="12.75">
      <c r="A20" s="74"/>
      <c r="B20" s="75"/>
      <c r="C20" s="76"/>
      <c r="D20" s="77"/>
      <c r="E20" s="78"/>
      <c r="F20" s="77"/>
    </row>
    <row r="21" spans="1:6" s="72" customFormat="1" ht="182.25" customHeight="1">
      <c r="A21" s="74" t="s">
        <v>42</v>
      </c>
      <c r="B21" s="75" t="s">
        <v>63</v>
      </c>
      <c r="C21" s="76" t="s">
        <v>8</v>
      </c>
      <c r="D21" s="77">
        <v>1</v>
      </c>
      <c r="E21" s="77">
        <v>1534</v>
      </c>
      <c r="F21" s="77">
        <f>IF(SUM(D21*E21)=0,"",SUM(D21*E21))</f>
        <v>1534</v>
      </c>
    </row>
    <row r="22" spans="1:6" s="72" customFormat="1" ht="12.75">
      <c r="A22" s="74"/>
      <c r="B22" s="75"/>
      <c r="C22" s="76"/>
      <c r="D22" s="77"/>
      <c r="E22" s="78"/>
      <c r="F22" s="77"/>
    </row>
    <row r="23" spans="1:6" s="72" customFormat="1" ht="102">
      <c r="A23" s="74" t="s">
        <v>52</v>
      </c>
      <c r="B23" s="75" t="s">
        <v>64</v>
      </c>
      <c r="C23" s="76" t="s">
        <v>8</v>
      </c>
      <c r="D23" s="77">
        <v>1</v>
      </c>
      <c r="E23" s="77">
        <v>263</v>
      </c>
      <c r="F23" s="77">
        <f>IF(SUM(D23*E23)=0,"",SUM(D23*E23))</f>
        <v>263</v>
      </c>
    </row>
    <row r="24" spans="1:6" s="79" customFormat="1" ht="12.75">
      <c r="A24" s="74"/>
      <c r="B24" s="75"/>
      <c r="C24" s="76"/>
      <c r="D24" s="77"/>
      <c r="E24" s="78"/>
      <c r="F24" s="77"/>
    </row>
    <row r="25" spans="1:6" s="79" customFormat="1" ht="13.5" thickBot="1">
      <c r="A25" s="84"/>
      <c r="B25" s="85" t="s">
        <v>65</v>
      </c>
      <c r="C25" s="86"/>
      <c r="D25" s="87"/>
      <c r="E25" s="86"/>
      <c r="F25" s="82">
        <f>IF(SUM(F6:F24)=0,"",SUM(F6:F24))</f>
        <v>11939</v>
      </c>
    </row>
    <row r="26" spans="1:6" s="79" customFormat="1" ht="13.5" thickTop="1">
      <c r="A26" s="88"/>
      <c r="B26" s="83"/>
      <c r="C26" s="70"/>
      <c r="D26" s="71"/>
      <c r="E26" s="70"/>
      <c r="F26" s="73"/>
    </row>
    <row r="27" spans="1:6" s="79" customFormat="1" ht="12.75">
      <c r="A27" s="88"/>
      <c r="B27" s="83"/>
      <c r="C27" s="70"/>
      <c r="D27" s="71"/>
      <c r="E27" s="70"/>
      <c r="F27" s="73"/>
    </row>
    <row r="28" spans="1:6" s="55" customFormat="1" ht="12.75">
      <c r="A28" s="54"/>
      <c r="B28" s="103"/>
      <c r="C28" s="100"/>
      <c r="D28" s="102"/>
      <c r="E28" s="102"/>
      <c r="F28" s="61"/>
    </row>
    <row r="29" spans="1:6" s="55" customFormat="1" ht="12.75">
      <c r="A29" s="54"/>
      <c r="B29" s="99"/>
      <c r="C29" s="100"/>
      <c r="D29" s="101"/>
      <c r="E29" s="102"/>
      <c r="F29" s="102"/>
    </row>
    <row r="30" spans="1:6" s="55" customFormat="1" ht="12.75">
      <c r="A30" s="54"/>
      <c r="B30" s="99"/>
      <c r="C30" s="100"/>
      <c r="D30" s="101"/>
      <c r="E30" s="102"/>
      <c r="F30" s="102"/>
    </row>
    <row r="31" spans="1:6" s="55" customFormat="1" ht="12.75">
      <c r="A31" s="54"/>
      <c r="B31" s="99"/>
      <c r="C31" s="100"/>
      <c r="D31" s="101"/>
      <c r="E31" s="102"/>
      <c r="F31" s="102"/>
    </row>
    <row r="32" spans="1:6" s="55" customFormat="1" ht="12.75">
      <c r="A32" s="54"/>
      <c r="B32" s="99"/>
      <c r="C32" s="100"/>
      <c r="D32" s="101"/>
      <c r="E32" s="102"/>
      <c r="F32" s="102"/>
    </row>
    <row r="33" spans="1:6" s="55" customFormat="1" ht="12.75">
      <c r="A33" s="54"/>
      <c r="B33" s="99"/>
      <c r="C33" s="100"/>
      <c r="D33" s="101"/>
      <c r="E33" s="102"/>
      <c r="F33" s="102"/>
    </row>
    <row r="34" spans="1:6" s="55" customFormat="1" ht="12.75">
      <c r="A34" s="54"/>
      <c r="B34" s="99"/>
      <c r="C34" s="100"/>
      <c r="D34" s="101"/>
      <c r="E34" s="102"/>
      <c r="F34" s="102"/>
    </row>
    <row r="35" spans="1:6" s="55" customFormat="1" ht="12.75">
      <c r="A35" s="54"/>
      <c r="B35" s="99"/>
      <c r="C35" s="100"/>
      <c r="D35" s="101"/>
      <c r="E35" s="102"/>
      <c r="F35" s="102"/>
    </row>
    <row r="36" spans="1:6" s="55" customFormat="1" ht="12.75">
      <c r="A36" s="54"/>
      <c r="B36" s="99"/>
      <c r="C36" s="100"/>
      <c r="D36" s="101"/>
      <c r="E36" s="102"/>
      <c r="F36" s="102"/>
    </row>
    <row r="37" spans="1:6" s="55" customFormat="1" ht="12.75">
      <c r="A37" s="54"/>
      <c r="B37" s="99"/>
      <c r="C37" s="100"/>
      <c r="D37" s="101"/>
      <c r="E37" s="102"/>
      <c r="F37" s="102"/>
    </row>
    <row r="38" spans="1:6" s="55" customFormat="1" ht="12.75">
      <c r="A38" s="54"/>
      <c r="B38" s="99"/>
      <c r="C38" s="100"/>
      <c r="D38" s="101"/>
      <c r="E38" s="102"/>
      <c r="F38" s="102"/>
    </row>
    <row r="39" spans="1:6" s="55" customFormat="1" ht="12.75">
      <c r="A39" s="54"/>
      <c r="B39" s="99"/>
      <c r="C39" s="100"/>
      <c r="D39" s="101"/>
      <c r="E39" s="102"/>
      <c r="F39" s="102"/>
    </row>
    <row r="40" spans="1:6" s="55" customFormat="1" ht="12.75">
      <c r="A40" s="54"/>
      <c r="B40" s="99"/>
      <c r="C40" s="100"/>
      <c r="D40" s="101"/>
      <c r="E40" s="102"/>
      <c r="F40" s="102"/>
    </row>
    <row r="41" spans="1:6" s="55" customFormat="1" ht="12.75">
      <c r="A41" s="54"/>
      <c r="B41" s="99"/>
      <c r="C41" s="100"/>
      <c r="D41" s="101"/>
      <c r="E41" s="102"/>
      <c r="F41" s="102"/>
    </row>
    <row r="42" spans="1:6" s="55" customFormat="1" ht="12.75">
      <c r="A42" s="54"/>
      <c r="B42" s="99"/>
      <c r="C42" s="100"/>
      <c r="D42" s="101"/>
      <c r="E42" s="102"/>
      <c r="F42" s="102"/>
    </row>
    <row r="43" spans="1:6" s="55" customFormat="1" ht="12.75">
      <c r="A43" s="54"/>
      <c r="B43" s="99"/>
      <c r="C43" s="100"/>
      <c r="D43" s="101"/>
      <c r="E43" s="102"/>
      <c r="F43" s="102"/>
    </row>
    <row r="44" spans="1:6" s="55" customFormat="1" ht="12.75">
      <c r="A44" s="54"/>
      <c r="B44" s="99"/>
      <c r="C44" s="100"/>
      <c r="D44" s="101"/>
      <c r="E44" s="102"/>
      <c r="F44" s="102"/>
    </row>
    <row r="45" spans="1:6" s="55" customFormat="1" ht="12.75">
      <c r="A45" s="54"/>
      <c r="B45" s="99"/>
      <c r="C45" s="100"/>
      <c r="D45" s="101"/>
      <c r="E45" s="102"/>
      <c r="F45" s="102"/>
    </row>
    <row r="46" spans="1:6" s="55" customFormat="1" ht="12.75">
      <c r="A46" s="54"/>
      <c r="B46" s="99"/>
      <c r="C46" s="100"/>
      <c r="D46" s="101"/>
      <c r="E46" s="102"/>
      <c r="F46" s="102"/>
    </row>
    <row r="47" spans="1:6" s="55" customFormat="1" ht="12.75">
      <c r="A47" s="54"/>
      <c r="B47" s="99"/>
      <c r="C47" s="100"/>
      <c r="D47" s="101"/>
      <c r="E47" s="102"/>
      <c r="F47" s="102"/>
    </row>
    <row r="48" spans="1:6" s="55" customFormat="1" ht="12.75">
      <c r="A48" s="54"/>
      <c r="B48" s="99"/>
      <c r="C48" s="100"/>
      <c r="D48" s="101"/>
      <c r="E48" s="102"/>
      <c r="F48" s="102"/>
    </row>
    <row r="49" spans="1:6" s="60" customFormat="1" ht="12.75">
      <c r="A49" s="56"/>
      <c r="B49" s="56"/>
      <c r="C49" s="57"/>
      <c r="D49" s="58"/>
      <c r="E49" s="59"/>
      <c r="F49" s="59"/>
    </row>
    <row r="50" spans="1:6" s="60" customFormat="1" ht="12.75">
      <c r="A50" s="56"/>
      <c r="B50" s="56"/>
      <c r="C50" s="57"/>
      <c r="D50" s="58"/>
      <c r="E50" s="59"/>
      <c r="F50" s="59"/>
    </row>
    <row r="51" spans="1:6" s="60" customFormat="1" ht="12.75">
      <c r="A51" s="56"/>
      <c r="B51" s="56"/>
      <c r="C51" s="57"/>
      <c r="D51" s="58"/>
      <c r="E51" s="59"/>
      <c r="F51" s="59"/>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 xml:space="preserve">&amp;L&amp;8IGK PROJEKT d.o.o.            
za projektiranje i nadzor u graditeljstvu            
31400 Đakovo, Ante Starčevića 29
OIB: 55141736478            
&amp;C&amp;8IZGRADNJA SPORTSKOG
IGRALIŠTA 
- STREET WORKOUT&amp;R&amp;8BROJ TROŠKOVNIKA: 037-2025-T
</oddHeader>
    <oddFooter>&amp;L&amp;8INVESTITOR:
OŠ J. A. ĆOLNIĆA ĐAKOVO&amp;R&amp;8   Đakovo, travanj 2025.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C9A5-FC7F-442D-9E3C-D7528E7E574B}">
  <sheetPr>
    <tabColor indexed="22"/>
  </sheetPr>
  <dimension ref="A1:M49"/>
  <sheetViews>
    <sheetView view="pageLayout" topLeftCell="A13" zoomScaleNormal="100" zoomScaleSheetLayoutView="100" workbookViewId="0">
      <selection activeCell="D23" sqref="D23"/>
    </sheetView>
  </sheetViews>
  <sheetFormatPr defaultColWidth="8.85546875" defaultRowHeight="12"/>
  <cols>
    <col min="1" max="1" width="6.5703125" style="47" customWidth="1"/>
    <col min="2" max="2" width="43.140625" style="47" customWidth="1"/>
    <col min="3" max="3" width="7.42578125" style="48" customWidth="1"/>
    <col min="4" max="4" width="8.7109375" style="49" customWidth="1"/>
    <col min="5" max="5" width="9.7109375" style="50" customWidth="1"/>
    <col min="6" max="6" width="13.42578125" style="51" customWidth="1"/>
    <col min="7" max="16384" width="8.85546875" style="46"/>
  </cols>
  <sheetData>
    <row r="1" spans="1:13" s="126" customFormat="1" ht="24">
      <c r="A1" s="123" t="s">
        <v>11</v>
      </c>
      <c r="B1" s="124" t="s">
        <v>6</v>
      </c>
      <c r="C1" s="123" t="s">
        <v>10</v>
      </c>
      <c r="D1" s="125" t="s">
        <v>0</v>
      </c>
      <c r="E1" s="123" t="s">
        <v>7</v>
      </c>
      <c r="F1" s="123" t="s">
        <v>5</v>
      </c>
    </row>
    <row r="2" spans="1:13" s="79" customFormat="1" ht="12.75">
      <c r="A2" s="88"/>
      <c r="B2" s="83"/>
      <c r="C2" s="70"/>
      <c r="D2" s="71"/>
      <c r="E2" s="70"/>
      <c r="F2" s="73"/>
    </row>
    <row r="3" spans="1:13" s="79" customFormat="1" ht="12.75">
      <c r="A3" s="127" t="s">
        <v>34</v>
      </c>
      <c r="B3" s="128" t="s">
        <v>67</v>
      </c>
      <c r="C3" s="70"/>
      <c r="D3" s="71"/>
      <c r="E3" s="70"/>
      <c r="F3" s="70"/>
    </row>
    <row r="4" spans="1:13" s="79" customFormat="1" ht="12.75">
      <c r="A4" s="74"/>
      <c r="B4" s="75"/>
      <c r="C4" s="76"/>
      <c r="D4" s="77"/>
      <c r="E4" s="78"/>
      <c r="F4" s="78"/>
    </row>
    <row r="5" spans="1:13" s="79" customFormat="1" ht="120.75" customHeight="1">
      <c r="A5" s="74" t="s">
        <v>1</v>
      </c>
      <c r="B5" s="75" t="s">
        <v>79</v>
      </c>
      <c r="C5" s="76"/>
      <c r="D5" s="77"/>
      <c r="E5" s="78"/>
      <c r="F5" s="78"/>
    </row>
    <row r="6" spans="1:13" s="79" customFormat="1" ht="14.25">
      <c r="A6" s="74"/>
      <c r="B6" s="75" t="s">
        <v>68</v>
      </c>
      <c r="C6" s="76" t="s">
        <v>69</v>
      </c>
      <c r="D6" s="77">
        <v>58.5</v>
      </c>
      <c r="E6" s="78">
        <v>10</v>
      </c>
      <c r="F6" s="77">
        <f>IF(SUM(D6*E6)=0,"",SUM(D6*E6))</f>
        <v>585</v>
      </c>
    </row>
    <row r="7" spans="1:13" s="79" customFormat="1" ht="14.25">
      <c r="A7" s="74"/>
      <c r="B7" s="75" t="s">
        <v>70</v>
      </c>
      <c r="C7" s="76" t="s">
        <v>69</v>
      </c>
      <c r="D7" s="77">
        <v>6.5</v>
      </c>
      <c r="E7" s="78">
        <v>30</v>
      </c>
      <c r="F7" s="77">
        <f t="shared" ref="F7" si="0">IF(SUM(D7*E7)=0,"",SUM(D7*E7))</f>
        <v>195</v>
      </c>
    </row>
    <row r="8" spans="1:13" s="79" customFormat="1" ht="12.75">
      <c r="A8" s="74"/>
      <c r="B8" s="75"/>
      <c r="C8" s="76"/>
      <c r="D8" s="77"/>
      <c r="E8" s="78"/>
      <c r="F8" s="77"/>
    </row>
    <row r="9" spans="1:13" s="79" customFormat="1" ht="89.25">
      <c r="A9" s="74" t="s">
        <v>2</v>
      </c>
      <c r="B9" s="75" t="s">
        <v>88</v>
      </c>
      <c r="C9" s="76"/>
      <c r="D9" s="77"/>
      <c r="E9" s="78"/>
      <c r="F9" s="78"/>
    </row>
    <row r="10" spans="1:13" s="79" customFormat="1" ht="27">
      <c r="A10" s="74"/>
      <c r="B10" s="75" t="s">
        <v>71</v>
      </c>
      <c r="C10" s="104" t="s">
        <v>69</v>
      </c>
      <c r="D10" s="105">
        <v>33</v>
      </c>
      <c r="E10" s="106">
        <v>40</v>
      </c>
      <c r="F10" s="77">
        <f>IF(SUM(D10*E10)=0,"",SUM(D10*E10))</f>
        <v>1320</v>
      </c>
    </row>
    <row r="11" spans="1:13" s="70" customFormat="1" ht="12.75">
      <c r="A11" s="107"/>
      <c r="B11" s="108"/>
      <c r="C11" s="104"/>
      <c r="D11" s="109"/>
      <c r="E11" s="105"/>
      <c r="F11" s="77"/>
    </row>
    <row r="12" spans="1:13" s="44" customFormat="1" ht="157.5" customHeight="1">
      <c r="A12" s="110" t="s">
        <v>3</v>
      </c>
      <c r="B12" s="40" t="s">
        <v>86</v>
      </c>
      <c r="D12" s="111"/>
      <c r="E12" s="43"/>
      <c r="I12" s="112"/>
      <c r="J12" s="112"/>
      <c r="K12" s="112"/>
      <c r="L12" s="112"/>
      <c r="M12" s="112"/>
    </row>
    <row r="13" spans="1:13" s="44" customFormat="1" ht="14.25">
      <c r="A13" s="113"/>
      <c r="B13" s="40" t="s">
        <v>72</v>
      </c>
      <c r="C13" s="114" t="s">
        <v>69</v>
      </c>
      <c r="D13" s="111">
        <v>31</v>
      </c>
      <c r="E13" s="42">
        <v>200</v>
      </c>
      <c r="F13" s="77">
        <f>IF(SUM(D13*E13)=0,"",SUM(D13*E13))</f>
        <v>6200</v>
      </c>
      <c r="I13" s="112"/>
      <c r="J13" s="112"/>
      <c r="K13" s="112"/>
      <c r="L13" s="112"/>
      <c r="M13" s="112"/>
    </row>
    <row r="14" spans="1:13" s="44" customFormat="1" ht="14.25">
      <c r="A14" s="113"/>
      <c r="B14" s="40" t="s">
        <v>49</v>
      </c>
      <c r="C14" s="114" t="s">
        <v>73</v>
      </c>
      <c r="D14" s="111">
        <v>11</v>
      </c>
      <c r="E14" s="42">
        <v>20</v>
      </c>
      <c r="F14" s="77">
        <f>IF(SUM(D14*E14)=0,"",SUM(D14*E14))</f>
        <v>220</v>
      </c>
      <c r="I14" s="112"/>
      <c r="J14" s="112"/>
      <c r="K14" s="112"/>
      <c r="L14" s="112"/>
      <c r="M14" s="112"/>
    </row>
    <row r="15" spans="1:13" s="44" customFormat="1" ht="15.75" customHeight="1">
      <c r="A15" s="113"/>
      <c r="B15" s="40" t="s">
        <v>82</v>
      </c>
      <c r="C15" s="114" t="s">
        <v>50</v>
      </c>
      <c r="D15" s="111">
        <v>1150</v>
      </c>
      <c r="E15" s="42">
        <v>1.6</v>
      </c>
      <c r="F15" s="77">
        <f>IF(SUM(D15*E15)=0,"",SUM(D15*E15))</f>
        <v>1840</v>
      </c>
      <c r="I15" s="112"/>
      <c r="J15" s="112"/>
      <c r="K15" s="112"/>
      <c r="L15" s="112"/>
      <c r="M15" s="112"/>
    </row>
    <row r="16" spans="1:13" s="79" customFormat="1" ht="12.75">
      <c r="A16" s="74"/>
      <c r="B16" s="75"/>
      <c r="C16" s="104"/>
      <c r="D16" s="105"/>
      <c r="E16" s="106"/>
      <c r="F16" s="77" t="str">
        <f t="shared" ref="F16:F22" si="1">IF(SUM(D16*E16)=0,"",SUM(D16*E16))</f>
        <v/>
      </c>
    </row>
    <row r="17" spans="1:6" s="79" customFormat="1" ht="63.75">
      <c r="A17" s="74" t="s">
        <v>4</v>
      </c>
      <c r="B17" s="75" t="s">
        <v>75</v>
      </c>
      <c r="C17" s="70"/>
      <c r="D17" s="105"/>
      <c r="E17" s="106"/>
      <c r="F17" s="77" t="str">
        <f t="shared" si="1"/>
        <v/>
      </c>
    </row>
    <row r="18" spans="1:6" s="79" customFormat="1" ht="30" customHeight="1">
      <c r="A18" s="74"/>
      <c r="B18" s="75" t="s">
        <v>76</v>
      </c>
      <c r="C18" s="76" t="s">
        <v>73</v>
      </c>
      <c r="D18" s="105">
        <v>120</v>
      </c>
      <c r="E18" s="106">
        <v>3</v>
      </c>
      <c r="F18" s="77">
        <f t="shared" si="1"/>
        <v>360</v>
      </c>
    </row>
    <row r="19" spans="1:6" s="79" customFormat="1" ht="12.75">
      <c r="A19" s="74"/>
      <c r="B19" s="75"/>
      <c r="C19" s="76"/>
      <c r="D19" s="105"/>
      <c r="E19" s="106"/>
      <c r="F19" s="77"/>
    </row>
    <row r="20" spans="1:6" s="79" customFormat="1" ht="76.5">
      <c r="A20" s="74" t="s">
        <v>9</v>
      </c>
      <c r="B20" s="130" t="s">
        <v>78</v>
      </c>
      <c r="C20" s="70"/>
      <c r="D20" s="105"/>
      <c r="E20" s="106"/>
      <c r="F20" s="77" t="str">
        <f t="shared" si="1"/>
        <v/>
      </c>
    </row>
    <row r="21" spans="1:6" s="79" customFormat="1" ht="12.75">
      <c r="A21" s="74"/>
      <c r="B21" s="130"/>
      <c r="C21" s="70"/>
      <c r="D21" s="105"/>
      <c r="E21" s="106"/>
      <c r="F21" s="77"/>
    </row>
    <row r="22" spans="1:6" s="79" customFormat="1" ht="27">
      <c r="A22" s="74"/>
      <c r="B22" s="75" t="s">
        <v>77</v>
      </c>
      <c r="C22" s="104" t="s">
        <v>69</v>
      </c>
      <c r="D22" s="105">
        <v>60</v>
      </c>
      <c r="E22" s="106">
        <v>9</v>
      </c>
      <c r="F22" s="77">
        <f t="shared" si="1"/>
        <v>540</v>
      </c>
    </row>
    <row r="23" spans="1:6" s="79" customFormat="1" ht="12.75">
      <c r="A23" s="74"/>
      <c r="B23" s="75"/>
      <c r="C23" s="76"/>
      <c r="D23" s="105"/>
      <c r="E23" s="106"/>
      <c r="F23" s="77"/>
    </row>
    <row r="24" spans="1:6" s="79" customFormat="1" ht="63.75">
      <c r="A24" s="74" t="s">
        <v>21</v>
      </c>
      <c r="B24" s="130" t="s">
        <v>87</v>
      </c>
      <c r="C24" s="114" t="s">
        <v>73</v>
      </c>
      <c r="D24" s="105">
        <v>33.5</v>
      </c>
      <c r="E24" s="106">
        <v>70</v>
      </c>
      <c r="F24" s="77">
        <f t="shared" ref="F24" si="2">IF(SUM(D24*E24)=0,"",SUM(D24*E24))</f>
        <v>2345</v>
      </c>
    </row>
    <row r="25" spans="1:6" s="79" customFormat="1" ht="12" customHeight="1">
      <c r="A25" s="74"/>
      <c r="B25" s="115"/>
      <c r="C25" s="116"/>
      <c r="D25" s="105"/>
      <c r="E25" s="105"/>
      <c r="F25" s="77"/>
    </row>
    <row r="26" spans="1:6" s="79" customFormat="1" ht="13.5" thickBot="1">
      <c r="A26" s="117"/>
      <c r="B26" s="118" t="s">
        <v>74</v>
      </c>
      <c r="C26" s="119"/>
      <c r="D26" s="120"/>
      <c r="E26" s="121"/>
      <c r="F26" s="82">
        <f>IF(SUM(F4:F25)=0,"",SUM(F4:F25))</f>
        <v>13605</v>
      </c>
    </row>
    <row r="27" spans="1:6" s="79" customFormat="1" ht="13.5" thickTop="1">
      <c r="A27" s="74"/>
      <c r="B27" s="122"/>
      <c r="C27" s="76"/>
      <c r="D27" s="77"/>
      <c r="E27" s="78"/>
      <c r="F27" s="73"/>
    </row>
    <row r="28" spans="1:6" s="70" customFormat="1" ht="12.75">
      <c r="A28" s="129"/>
      <c r="B28" s="75"/>
      <c r="C28" s="104"/>
      <c r="D28" s="109"/>
      <c r="E28" s="105"/>
      <c r="F28" s="77"/>
    </row>
    <row r="29" spans="1:6" s="79" customFormat="1" ht="12.75">
      <c r="A29" s="74"/>
      <c r="B29" s="122" t="s">
        <v>38</v>
      </c>
      <c r="C29" s="76"/>
      <c r="D29" s="77"/>
      <c r="E29" s="78"/>
      <c r="F29" s="78"/>
    </row>
    <row r="30" spans="1:6" s="79" customFormat="1" ht="12.75">
      <c r="A30" s="74"/>
      <c r="B30" s="75"/>
      <c r="C30" s="76"/>
      <c r="D30" s="77"/>
      <c r="E30" s="78"/>
      <c r="F30" s="78"/>
    </row>
    <row r="31" spans="1:6" s="79" customFormat="1" ht="129.75" customHeight="1">
      <c r="A31" s="74"/>
      <c r="B31" s="75" t="s">
        <v>51</v>
      </c>
      <c r="C31" s="76"/>
      <c r="D31" s="77"/>
      <c r="E31" s="78"/>
      <c r="F31" s="78"/>
    </row>
    <row r="32" spans="1:6" s="79" customFormat="1" ht="12.75">
      <c r="A32" s="74"/>
      <c r="B32" s="75"/>
      <c r="C32" s="76"/>
      <c r="D32" s="77"/>
      <c r="E32" s="78"/>
      <c r="F32" s="78"/>
    </row>
    <row r="33" spans="1:6" s="55" customFormat="1" ht="12.75">
      <c r="A33" s="54"/>
      <c r="B33" s="99"/>
      <c r="C33" s="100"/>
      <c r="D33" s="101"/>
      <c r="E33" s="102"/>
      <c r="F33" s="102"/>
    </row>
    <row r="34" spans="1:6" s="55" customFormat="1" ht="12.75">
      <c r="A34" s="54"/>
      <c r="B34" s="99"/>
      <c r="C34" s="100"/>
      <c r="D34" s="101"/>
      <c r="E34" s="102"/>
      <c r="F34" s="102"/>
    </row>
    <row r="35" spans="1:6" s="55" customFormat="1" ht="12.75">
      <c r="A35" s="54"/>
      <c r="B35" s="99"/>
      <c r="C35" s="100"/>
      <c r="D35" s="101"/>
      <c r="E35" s="102"/>
      <c r="F35" s="102"/>
    </row>
    <row r="36" spans="1:6" s="55" customFormat="1" ht="12.75">
      <c r="A36" s="54"/>
      <c r="B36" s="99"/>
      <c r="C36" s="100"/>
      <c r="D36" s="101"/>
      <c r="E36" s="102"/>
      <c r="F36" s="102"/>
    </row>
    <row r="37" spans="1:6" s="55" customFormat="1" ht="12.75">
      <c r="A37" s="54"/>
      <c r="B37" s="99"/>
      <c r="C37" s="100"/>
      <c r="D37" s="101"/>
      <c r="E37" s="102"/>
      <c r="F37" s="102"/>
    </row>
    <row r="38" spans="1:6" s="55" customFormat="1" ht="12.75">
      <c r="A38" s="54"/>
      <c r="B38" s="99"/>
      <c r="C38" s="100"/>
      <c r="D38" s="101"/>
      <c r="E38" s="102"/>
      <c r="F38" s="102"/>
    </row>
    <row r="39" spans="1:6" s="55" customFormat="1" ht="12.75">
      <c r="A39" s="54"/>
      <c r="B39" s="99"/>
      <c r="C39" s="100"/>
      <c r="D39" s="101"/>
      <c r="E39" s="102"/>
      <c r="F39" s="102"/>
    </row>
    <row r="40" spans="1:6" s="55" customFormat="1" ht="12.75">
      <c r="A40" s="54"/>
      <c r="B40" s="99"/>
      <c r="C40" s="100"/>
      <c r="D40" s="101"/>
      <c r="E40" s="102"/>
      <c r="F40" s="102"/>
    </row>
    <row r="41" spans="1:6" s="55" customFormat="1" ht="12.75">
      <c r="A41" s="54"/>
      <c r="B41" s="99"/>
      <c r="C41" s="100"/>
      <c r="D41" s="101"/>
      <c r="E41" s="102"/>
      <c r="F41" s="102"/>
    </row>
    <row r="42" spans="1:6" s="55" customFormat="1" ht="12.75">
      <c r="A42" s="54"/>
      <c r="B42" s="99"/>
      <c r="C42" s="100"/>
      <c r="D42" s="101"/>
      <c r="E42" s="102"/>
      <c r="F42" s="102"/>
    </row>
    <row r="43" spans="1:6" s="55" customFormat="1" ht="12.75">
      <c r="A43" s="54"/>
      <c r="B43" s="99"/>
      <c r="C43" s="100"/>
      <c r="D43" s="101"/>
      <c r="E43" s="102"/>
      <c r="F43" s="102"/>
    </row>
    <row r="44" spans="1:6" s="55" customFormat="1" ht="12.75">
      <c r="A44" s="54"/>
      <c r="B44" s="99"/>
      <c r="C44" s="100"/>
      <c r="D44" s="101"/>
      <c r="E44" s="102"/>
      <c r="F44" s="102"/>
    </row>
    <row r="45" spans="1:6" s="55" customFormat="1" ht="12.75">
      <c r="A45" s="54"/>
      <c r="B45" s="99"/>
      <c r="C45" s="100"/>
      <c r="D45" s="101"/>
      <c r="E45" s="102"/>
      <c r="F45" s="102"/>
    </row>
    <row r="46" spans="1:6" s="55" customFormat="1" ht="12.75">
      <c r="A46" s="54"/>
      <c r="B46" s="99"/>
      <c r="C46" s="100"/>
      <c r="D46" s="101"/>
      <c r="E46" s="102"/>
      <c r="F46" s="102"/>
    </row>
    <row r="47" spans="1:6" s="60" customFormat="1" ht="12.75">
      <c r="A47" s="56"/>
      <c r="B47" s="56"/>
      <c r="C47" s="57"/>
      <c r="D47" s="58"/>
      <c r="E47" s="59"/>
      <c r="F47" s="59"/>
    </row>
    <row r="48" spans="1:6" s="60" customFormat="1" ht="12.75">
      <c r="A48" s="56"/>
      <c r="B48" s="56"/>
      <c r="C48" s="57"/>
      <c r="D48" s="58"/>
      <c r="E48" s="59"/>
      <c r="F48" s="59"/>
    </row>
    <row r="49" spans="1:6" s="60" customFormat="1" ht="12.75">
      <c r="A49" s="56"/>
      <c r="B49" s="56"/>
      <c r="C49" s="57"/>
      <c r="D49" s="58"/>
      <c r="E49" s="59"/>
      <c r="F49" s="59"/>
    </row>
  </sheetData>
  <sheetProtection selectLockedCells="1" selectUnlockedCells="1"/>
  <pageMargins left="0.98425196850393704" right="0.39370078740157499" top="0.98425196850393704" bottom="0.59055118110236204" header="0.196850393700787" footer="0.196850393700787"/>
  <pageSetup paperSize="9" firstPageNumber="20" orientation="portrait" r:id="rId1"/>
  <headerFooter>
    <oddHeader xml:space="preserve">&amp;L&amp;8IGK PROJEKT d.o.o.            
za projektiranje i nadzor u graditeljstvu            
31400 Đakovo, Ante Starčevića 29
OIB: 55141736478            
&amp;C&amp;8IZGRADNJA SPORTSKOG
IGRALIŠTA 
- STREET WORKOUT&amp;R&amp;8BROJ TROŠKOVNIKA: 037-2025-T
</oddHeader>
    <oddFooter>&amp;L&amp;8INVESTITOR:
OŠ J. A. ĆOLNIĆA ĐAKOVO&amp;R&amp;8   Đakovo, travanj 2025.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981E-703C-4C92-B052-33201B87D29C}">
  <sheetPr>
    <tabColor indexed="22"/>
  </sheetPr>
  <dimension ref="A1:F22"/>
  <sheetViews>
    <sheetView view="pageLayout" zoomScaleNormal="100" zoomScaleSheetLayoutView="100" workbookViewId="0"/>
  </sheetViews>
  <sheetFormatPr defaultColWidth="8.85546875" defaultRowHeight="12"/>
  <cols>
    <col min="1" max="1" width="6.5703125" style="47" customWidth="1"/>
    <col min="2" max="2" width="43.140625" style="47" customWidth="1"/>
    <col min="3" max="3" width="7.42578125" style="48" customWidth="1"/>
    <col min="4" max="4" width="8.7109375" style="49" customWidth="1"/>
    <col min="5" max="5" width="9.7109375" style="50" customWidth="1"/>
    <col min="6" max="6" width="13.42578125" style="51" customWidth="1"/>
    <col min="7" max="16384" width="8.85546875" style="46"/>
  </cols>
  <sheetData>
    <row r="1" spans="1:6" s="79" customFormat="1" ht="12.75">
      <c r="A1" s="74"/>
      <c r="B1" s="75"/>
      <c r="C1" s="76"/>
      <c r="D1" s="77"/>
      <c r="E1" s="78"/>
      <c r="F1" s="78"/>
    </row>
    <row r="2" spans="1:6" s="79" customFormat="1" ht="12.75">
      <c r="A2" s="74"/>
      <c r="B2" s="75"/>
      <c r="C2" s="76"/>
      <c r="D2" s="77"/>
      <c r="E2" s="78"/>
      <c r="F2" s="78"/>
    </row>
    <row r="3" spans="1:6" s="79" customFormat="1" ht="12.75">
      <c r="A3" s="74"/>
      <c r="B3" s="75"/>
      <c r="C3" s="76"/>
      <c r="D3" s="77"/>
      <c r="E3" s="78"/>
      <c r="F3" s="78"/>
    </row>
    <row r="4" spans="1:6" s="79" customFormat="1" ht="12.75">
      <c r="A4" s="74"/>
      <c r="B4" s="75"/>
      <c r="C4" s="76"/>
      <c r="D4" s="77"/>
      <c r="E4" s="78"/>
      <c r="F4" s="78"/>
    </row>
    <row r="5" spans="1:6" s="79" customFormat="1" ht="12.75">
      <c r="A5" s="74"/>
      <c r="B5" s="75"/>
      <c r="C5" s="76"/>
      <c r="D5" s="77"/>
      <c r="E5" s="78"/>
      <c r="F5" s="78"/>
    </row>
    <row r="6" spans="1:6" s="79" customFormat="1" ht="12.75">
      <c r="A6" s="74"/>
      <c r="B6" s="75"/>
      <c r="C6" s="76"/>
      <c r="D6" s="77"/>
      <c r="E6" s="78"/>
      <c r="F6" s="78"/>
    </row>
    <row r="7" spans="1:6" s="79" customFormat="1" ht="12.75">
      <c r="A7" s="74"/>
      <c r="B7" s="75"/>
      <c r="C7" s="76"/>
      <c r="D7" s="77"/>
      <c r="E7" s="78"/>
      <c r="F7" s="78"/>
    </row>
    <row r="8" spans="1:6" s="79" customFormat="1" ht="12.75">
      <c r="A8" s="74"/>
      <c r="B8" s="75"/>
      <c r="C8" s="76"/>
      <c r="D8" s="77"/>
      <c r="E8" s="78"/>
      <c r="F8" s="78"/>
    </row>
    <row r="9" spans="1:6" s="79" customFormat="1" ht="12.75">
      <c r="A9" s="74"/>
      <c r="B9" s="75"/>
      <c r="C9" s="76"/>
      <c r="D9" s="77"/>
      <c r="E9" s="78"/>
      <c r="F9" s="77"/>
    </row>
    <row r="10" spans="1:6" s="79" customFormat="1" ht="12.75">
      <c r="A10" s="74"/>
      <c r="B10" s="75"/>
      <c r="C10" s="76"/>
      <c r="D10" s="77"/>
      <c r="E10" s="78"/>
      <c r="F10" s="77"/>
    </row>
    <row r="11" spans="1:6" s="131" customFormat="1" ht="12.75">
      <c r="B11" s="132"/>
      <c r="D11" s="80"/>
      <c r="E11" s="133"/>
      <c r="F11" s="133"/>
    </row>
    <row r="12" spans="1:6" s="131" customFormat="1" ht="15">
      <c r="A12" s="134"/>
      <c r="B12" s="135" t="s">
        <v>45</v>
      </c>
      <c r="C12" s="135"/>
      <c r="D12" s="136"/>
      <c r="E12" s="136"/>
      <c r="F12" s="136"/>
    </row>
    <row r="13" spans="1:6" s="131" customFormat="1" ht="15">
      <c r="A13" s="137"/>
      <c r="B13" s="138"/>
      <c r="C13" s="139"/>
      <c r="D13" s="177"/>
      <c r="E13" s="177"/>
      <c r="F13" s="177"/>
    </row>
    <row r="14" spans="1:6" s="131" customFormat="1" ht="15">
      <c r="A14" s="140" t="s">
        <v>34</v>
      </c>
      <c r="B14" s="141" t="s">
        <v>57</v>
      </c>
      <c r="C14" s="142" t="s">
        <v>37</v>
      </c>
      <c r="D14" s="143"/>
      <c r="E14" s="144"/>
      <c r="F14" s="145">
        <f>SPRAVE!F25</f>
        <v>11939</v>
      </c>
    </row>
    <row r="15" spans="1:6" s="131" customFormat="1" ht="15">
      <c r="A15" s="146"/>
      <c r="B15" s="138"/>
      <c r="C15" s="147"/>
      <c r="D15" s="148"/>
      <c r="E15" s="149"/>
      <c r="F15" s="149"/>
    </row>
    <row r="16" spans="1:6" s="131" customFormat="1" ht="15">
      <c r="A16" s="150" t="s">
        <v>35</v>
      </c>
      <c r="B16" s="141" t="s">
        <v>67</v>
      </c>
      <c r="C16" s="151"/>
      <c r="D16" s="143"/>
      <c r="E16" s="144"/>
      <c r="F16" s="145">
        <f>'AB PLOČA'!F26</f>
        <v>13605</v>
      </c>
    </row>
    <row r="17" spans="1:6" s="131" customFormat="1" ht="15">
      <c r="A17" s="146"/>
      <c r="B17" s="138"/>
      <c r="C17" s="147"/>
      <c r="D17" s="148"/>
      <c r="E17" s="149"/>
      <c r="F17" s="152"/>
    </row>
    <row r="18" spans="1:6" s="131" customFormat="1" ht="15" customHeight="1">
      <c r="A18" s="153"/>
      <c r="B18" s="154" t="s">
        <v>24</v>
      </c>
      <c r="C18" s="154"/>
      <c r="D18" s="154"/>
      <c r="E18" s="154"/>
      <c r="F18" s="155">
        <f>IF(SUM(F14:F17)=0,"",SUM(F14:F17))</f>
        <v>25544</v>
      </c>
    </row>
    <row r="19" spans="1:6" s="131" customFormat="1" ht="16.5" thickBot="1">
      <c r="A19" s="156"/>
      <c r="B19" s="157" t="s">
        <v>44</v>
      </c>
      <c r="C19" s="157"/>
      <c r="D19" s="157"/>
      <c r="E19" s="157"/>
      <c r="F19" s="155">
        <f>IF(SUM(F14:F17)=0,"",F18*25%)</f>
        <v>6386</v>
      </c>
    </row>
    <row r="20" spans="1:6" s="131" customFormat="1" ht="16.5" customHeight="1" thickBot="1">
      <c r="A20" s="158"/>
      <c r="B20" s="159" t="s">
        <v>36</v>
      </c>
      <c r="C20" s="159"/>
      <c r="D20" s="159"/>
      <c r="E20" s="159"/>
      <c r="F20" s="160">
        <f>IF(SUM(F14:F17)=0,"",SUM(F18:F19))</f>
        <v>31930</v>
      </c>
    </row>
    <row r="21" spans="1:6" s="131" customFormat="1" ht="12.75">
      <c r="A21" s="91"/>
      <c r="B21" s="161"/>
      <c r="C21" s="162"/>
      <c r="D21" s="92"/>
      <c r="E21" s="90"/>
      <c r="F21" s="90"/>
    </row>
    <row r="22" spans="1:6" s="79" customFormat="1" ht="12.75">
      <c r="A22" s="74"/>
      <c r="B22" s="75"/>
      <c r="C22" s="76"/>
      <c r="D22" s="77"/>
      <c r="E22" s="78"/>
      <c r="F22" s="77"/>
    </row>
  </sheetData>
  <sheetProtection selectLockedCells="1" selectUnlockedCells="1"/>
  <mergeCells count="1">
    <mergeCell ref="D13:F13"/>
  </mergeCells>
  <pageMargins left="0.98425196850393704" right="0.39370078740157499" top="0.98425196850393704" bottom="0.59055118110236204" header="0.196850393700787" footer="0.196850393700787"/>
  <pageSetup paperSize="9" firstPageNumber="20" orientation="portrait" r:id="rId1"/>
  <headerFooter>
    <oddHeader xml:space="preserve">&amp;L&amp;8IGK PROJEKT d.o.o.            
za projektiranje i nadzor u graditeljstvu            
31400 Đakovo, Ante Starčevića 29
OIB: 55141736478            
&amp;C&amp;8IZGRADNJA SPORTSKOG
IGRALIŠTA 
- STREET WORKOUT&amp;R&amp;8BROJ TROŠKOVNIKA: 037-2025-T
</oddHeader>
    <oddFooter>&amp;L&amp;8INVESTITOR:
OŠ J. A. ĆOLNIĆA ĐAKOVO&amp;R&amp;8   Đakovo, travanj 2025.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NASLOV</vt:lpstr>
      <vt:lpstr>opće napomene</vt:lpstr>
      <vt:lpstr>SPRAVE</vt:lpstr>
      <vt:lpstr>AB PLOČA</vt:lpstr>
      <vt:lpstr>REKAPITULACIJA</vt:lpstr>
      <vt:lpstr>'opće napomene'!Print_Titles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dc:creator>
  <cp:lastModifiedBy>korisnik</cp:lastModifiedBy>
  <cp:lastPrinted>2021-02-05T11:35:44Z</cp:lastPrinted>
  <dcterms:created xsi:type="dcterms:W3CDTF">2016-03-09T10:34:57Z</dcterms:created>
  <dcterms:modified xsi:type="dcterms:W3CDTF">2025-04-09T08:47:32Z</dcterms:modified>
</cp:coreProperties>
</file>