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F307" i="9"/>
  <c r="E307" i="9"/>
  <c r="B307" i="9" s="1"/>
  <c r="H306" i="9"/>
  <c r="E306" i="9" s="1"/>
  <c r="B306" i="9" s="1"/>
  <c r="G306" i="9"/>
  <c r="F306" i="9"/>
  <c r="H305" i="9"/>
  <c r="G305" i="9"/>
  <c r="F305" i="9"/>
  <c r="E305" i="9"/>
  <c r="B305" i="9" s="1"/>
  <c r="H304" i="9"/>
  <c r="E304" i="9" s="1"/>
  <c r="B304" i="9" s="1"/>
  <c r="G304" i="9"/>
  <c r="F304" i="9"/>
  <c r="H303" i="9"/>
  <c r="G303" i="9"/>
  <c r="F303" i="9"/>
  <c r="E303" i="9"/>
  <c r="B303" i="9" s="1"/>
  <c r="H302" i="9"/>
  <c r="E302" i="9" s="1"/>
  <c r="B302" i="9" s="1"/>
  <c r="G302" i="9"/>
  <c r="F302" i="9"/>
  <c r="H301" i="9"/>
  <c r="E301" i="9" s="1"/>
  <c r="B301" i="9" s="1"/>
  <c r="G301" i="9"/>
  <c r="F301" i="9"/>
  <c r="H300" i="9"/>
  <c r="E300" i="9" s="1"/>
  <c r="B300" i="9" s="1"/>
  <c r="G300" i="9"/>
  <c r="F300" i="9"/>
  <c r="H299" i="9"/>
  <c r="G299" i="9"/>
  <c r="F299" i="9"/>
  <c r="E299" i="9"/>
  <c r="B299" i="9" s="1"/>
  <c r="H298" i="9"/>
  <c r="G298" i="9"/>
  <c r="F298" i="9"/>
  <c r="H297" i="9"/>
  <c r="G297" i="9"/>
  <c r="F297" i="9"/>
  <c r="E297" i="9"/>
  <c r="B297" i="9" s="1"/>
  <c r="H296" i="9"/>
  <c r="E296" i="9" s="1"/>
  <c r="B296" i="9" s="1"/>
  <c r="G296" i="9"/>
  <c r="F296" i="9"/>
  <c r="H295" i="9"/>
  <c r="G295" i="9"/>
  <c r="F295" i="9"/>
  <c r="E295" i="9"/>
  <c r="B295" i="9" s="1"/>
  <c r="H294" i="9"/>
  <c r="G294" i="9"/>
  <c r="F294" i="9"/>
  <c r="H293" i="9"/>
  <c r="E293" i="9" s="1"/>
  <c r="B293" i="9" s="1"/>
  <c r="G293" i="9"/>
  <c r="F293" i="9"/>
  <c r="H292" i="9"/>
  <c r="E292" i="9" s="1"/>
  <c r="B292" i="9" s="1"/>
  <c r="G292" i="9"/>
  <c r="F292" i="9"/>
  <c r="F291" i="9"/>
  <c r="F290" i="9"/>
  <c r="H289" i="9"/>
  <c r="E289" i="9" s="1"/>
  <c r="B289" i="9" s="1"/>
  <c r="G289" i="9"/>
  <c r="F289" i="9"/>
  <c r="H288" i="9"/>
  <c r="G288" i="9"/>
  <c r="F288" i="9"/>
  <c r="H287" i="9"/>
  <c r="E287" i="9" s="1"/>
  <c r="B287" i="9" s="1"/>
  <c r="G287" i="9"/>
  <c r="F287" i="9"/>
  <c r="H286" i="9"/>
  <c r="E286" i="9" s="1"/>
  <c r="B286" i="9" s="1"/>
  <c r="G286" i="9"/>
  <c r="F286" i="9"/>
  <c r="F285" i="9"/>
  <c r="H284" i="9"/>
  <c r="G284" i="9"/>
  <c r="F284" i="9"/>
  <c r="E284" i="9"/>
  <c r="B284" i="9" s="1"/>
  <c r="H283" i="9"/>
  <c r="E283" i="9" s="1"/>
  <c r="G283" i="9"/>
  <c r="F283" i="9"/>
  <c r="B283" i="9"/>
  <c r="H282" i="9"/>
  <c r="E282" i="9" s="1"/>
  <c r="B282" i="9" s="1"/>
  <c r="G282" i="9"/>
  <c r="F282" i="9"/>
  <c r="F281" i="9"/>
  <c r="F280" i="9"/>
  <c r="F279" i="9"/>
  <c r="F278" i="9"/>
  <c r="F277" i="9" s="1"/>
  <c r="F276" i="9"/>
  <c r="L275" i="9"/>
  <c r="H275" i="9"/>
  <c r="F275" i="9"/>
  <c r="F274" i="9"/>
  <c r="I273" i="9"/>
  <c r="E273" i="9" s="1"/>
  <c r="B273" i="9" s="1"/>
  <c r="H273" i="9"/>
  <c r="F273" i="9"/>
  <c r="E272" i="9"/>
  <c r="M271" i="9"/>
  <c r="L271" i="9"/>
  <c r="F271" i="9"/>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M225" i="9"/>
  <c r="L225" i="9"/>
  <c r="F225" i="9"/>
  <c r="E225" i="9"/>
  <c r="B225" i="9"/>
  <c r="M224" i="9"/>
  <c r="L224" i="9"/>
  <c r="F224" i="9" s="1"/>
  <c r="E224" i="9"/>
  <c r="M223" i="9"/>
  <c r="L223" i="9"/>
  <c r="F223" i="9"/>
  <c r="E223" i="9"/>
  <c r="B223" i="9"/>
  <c r="M222" i="9"/>
  <c r="L222" i="9"/>
  <c r="F222" i="9" s="1"/>
  <c r="E222" i="9"/>
  <c r="M221" i="9"/>
  <c r="L221" i="9"/>
  <c r="F221" i="9"/>
  <c r="E221" i="9"/>
  <c r="B221" i="9"/>
  <c r="M220" i="9"/>
  <c r="L220" i="9"/>
  <c r="F220" i="9" s="1"/>
  <c r="E220" i="9"/>
  <c r="M219" i="9"/>
  <c r="L219" i="9"/>
  <c r="F219" i="9"/>
  <c r="E219" i="9"/>
  <c r="B219" i="9"/>
  <c r="M218" i="9"/>
  <c r="L218" i="9"/>
  <c r="E218" i="9"/>
  <c r="M217" i="9"/>
  <c r="L217" i="9"/>
  <c r="F217" i="9"/>
  <c r="E217" i="9"/>
  <c r="B217" i="9"/>
  <c r="M216" i="9"/>
  <c r="L216" i="9"/>
  <c r="F216" i="9" s="1"/>
  <c r="E216" i="9"/>
  <c r="M215" i="9"/>
  <c r="L215" i="9"/>
  <c r="F215" i="9"/>
  <c r="E215" i="9"/>
  <c r="B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F143" i="9"/>
  <c r="H142" i="9"/>
  <c r="E142" i="9" s="1"/>
  <c r="B142" i="9" s="1"/>
  <c r="G142"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G80" i="9"/>
  <c r="F80" i="9"/>
  <c r="B80" i="9"/>
  <c r="H79" i="9"/>
  <c r="G79" i="9"/>
  <c r="F79" i="9"/>
  <c r="E79" i="9"/>
  <c r="B79" i="9" s="1"/>
  <c r="H78" i="9"/>
  <c r="E78" i="9" s="1"/>
  <c r="G78" i="9"/>
  <c r="F78" i="9"/>
  <c r="B78" i="9"/>
  <c r="H77" i="9"/>
  <c r="G77" i="9"/>
  <c r="F77" i="9"/>
  <c r="E77" i="9"/>
  <c r="B77" i="9" s="1"/>
  <c r="H76" i="9"/>
  <c r="E76" i="9" s="1"/>
  <c r="G76" i="9"/>
  <c r="F76" i="9"/>
  <c r="B76" i="9"/>
  <c r="H75" i="9"/>
  <c r="G75" i="9"/>
  <c r="F75" i="9"/>
  <c r="E75" i="9"/>
  <c r="B75" i="9" s="1"/>
  <c r="H74" i="9"/>
  <c r="E74" i="9" s="1"/>
  <c r="G74" i="9"/>
  <c r="F74" i="9"/>
  <c r="B74" i="9"/>
  <c r="H73" i="9"/>
  <c r="G73" i="9"/>
  <c r="F73" i="9"/>
  <c r="E73" i="9"/>
  <c r="B73" i="9" s="1"/>
  <c r="H72" i="9"/>
  <c r="E72" i="9" s="1"/>
  <c r="B72" i="9" s="1"/>
  <c r="G72" i="9"/>
  <c r="F72" i="9"/>
  <c r="H71" i="9"/>
  <c r="G71" i="9"/>
  <c r="F71" i="9"/>
  <c r="E71" i="9"/>
  <c r="B71" i="9" s="1"/>
  <c r="H70" i="9"/>
  <c r="E70" i="9" s="1"/>
  <c r="B70" i="9" s="1"/>
  <c r="G70" i="9"/>
  <c r="F70" i="9"/>
  <c r="H69" i="9"/>
  <c r="E69" i="9" s="1"/>
  <c r="B69" i="9" s="1"/>
  <c r="G69" i="9"/>
  <c r="F69" i="9"/>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E47" i="9" s="1"/>
  <c r="B47" i="9" s="1"/>
  <c r="G47" i="9"/>
  <c r="F47" i="9"/>
  <c r="H46" i="9"/>
  <c r="E46" i="9" s="1"/>
  <c r="B46" i="9" s="1"/>
  <c r="G46" i="9"/>
  <c r="F46" i="9"/>
  <c r="H45" i="9"/>
  <c r="G45" i="9"/>
  <c r="F45" i="9"/>
  <c r="E45" i="9"/>
  <c r="B45" i="9" s="1"/>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G39" i="9"/>
  <c r="F39" i="9"/>
  <c r="E39" i="9"/>
  <c r="B39" i="9" s="1"/>
  <c r="H38" i="9"/>
  <c r="E38" i="9" s="1"/>
  <c r="B38" i="9" s="1"/>
  <c r="G38" i="9"/>
  <c r="F38" i="9"/>
  <c r="H37" i="9"/>
  <c r="G37" i="9"/>
  <c r="F37" i="9"/>
  <c r="E37" i="9"/>
  <c r="B37" i="9" s="1"/>
  <c r="H36" i="9"/>
  <c r="E36" i="9" s="1"/>
  <c r="B36" i="9" s="1"/>
  <c r="G36" i="9"/>
  <c r="F36" i="9"/>
  <c r="H35" i="9"/>
  <c r="G35" i="9"/>
  <c r="F35" i="9"/>
  <c r="E35" i="9"/>
  <c r="B35" i="9" s="1"/>
  <c r="H34" i="9"/>
  <c r="E34" i="9" s="1"/>
  <c r="B34" i="9" s="1"/>
  <c r="G34" i="9"/>
  <c r="F34" i="9"/>
  <c r="H33" i="9"/>
  <c r="E33" i="9" s="1"/>
  <c r="B33" i="9" s="1"/>
  <c r="G33" i="9"/>
  <c r="F33" i="9"/>
  <c r="H32" i="9"/>
  <c r="E32" i="9" s="1"/>
  <c r="B32" i="9" s="1"/>
  <c r="G32" i="9"/>
  <c r="F32" i="9"/>
  <c r="H31" i="9"/>
  <c r="E31" i="9" s="1"/>
  <c r="B31" i="9" s="1"/>
  <c r="G31" i="9"/>
  <c r="F31" i="9"/>
  <c r="H30" i="9"/>
  <c r="E30" i="9" s="1"/>
  <c r="B30" i="9" s="1"/>
  <c r="G30" i="9"/>
  <c r="F30" i="9"/>
  <c r="H29" i="9"/>
  <c r="G29" i="9"/>
  <c r="F29" i="9"/>
  <c r="E29" i="9"/>
  <c r="B29" i="9" s="1"/>
  <c r="H28" i="9"/>
  <c r="E28" i="9" s="1"/>
  <c r="B28" i="9" s="1"/>
  <c r="G28" i="9"/>
  <c r="F28" i="9"/>
  <c r="H27" i="9"/>
  <c r="E27" i="9" s="1"/>
  <c r="B27" i="9" s="1"/>
  <c r="G27" i="9"/>
  <c r="F27" i="9"/>
  <c r="H26" i="9"/>
  <c r="E26" i="9" s="1"/>
  <c r="B26" i="9" s="1"/>
  <c r="G26" i="9"/>
  <c r="F26" i="9"/>
  <c r="H25" i="9"/>
  <c r="G25" i="9"/>
  <c r="F25" i="9"/>
  <c r="E25" i="9"/>
  <c r="B25" i="9" s="1"/>
  <c r="H24" i="9"/>
  <c r="E24" i="9" s="1"/>
  <c r="B24" i="9" s="1"/>
  <c r="G24" i="9"/>
  <c r="F24" i="9"/>
  <c r="H23" i="9"/>
  <c r="E23" i="9" s="1"/>
  <c r="B23" i="9" s="1"/>
  <c r="G23" i="9"/>
  <c r="F23" i="9"/>
  <c r="H22" i="9"/>
  <c r="E22" i="9" s="1"/>
  <c r="B22" i="9" s="1"/>
  <c r="G22" i="9"/>
  <c r="F22" i="9"/>
  <c r="F21" i="9"/>
  <c r="F4" i="9"/>
  <c r="O3" i="9"/>
  <c r="G275" i="9" s="1"/>
  <c r="I3" i="9"/>
  <c r="H3" i="9"/>
  <c r="G3" i="9"/>
  <c r="D101" i="8"/>
  <c r="D95" i="8"/>
  <c r="D90" i="8"/>
  <c r="D85" i="8"/>
  <c r="D80" i="8"/>
  <c r="D75" i="8"/>
  <c r="D70" i="8"/>
  <c r="D65" i="8"/>
  <c r="D60" i="8"/>
  <c r="D55" i="8"/>
  <c r="C1530" i="1" s="1"/>
  <c r="D50" i="8"/>
  <c r="D49" i="8"/>
  <c r="C1524" i="1" s="1"/>
  <c r="D44" i="8"/>
  <c r="D43" i="8"/>
  <c r="C1518" i="1" s="1"/>
  <c r="D36" i="8"/>
  <c r="D26" i="8"/>
  <c r="D24" i="8" s="1"/>
  <c r="C1499" i="1" s="1"/>
  <c r="D18" i="8"/>
  <c r="D8" i="8"/>
  <c r="D6" i="8" s="1"/>
  <c r="C1481" i="1" s="1"/>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E114" i="6" s="1"/>
  <c r="I27" i="3" s="1"/>
  <c r="D115"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E245" i="5"/>
  <c r="D1222" i="1" s="1"/>
  <c r="F244" i="5"/>
  <c r="F243" i="5"/>
  <c r="E242" i="5"/>
  <c r="D242" i="5"/>
  <c r="F242" i="5" s="1"/>
  <c r="F241" i="5"/>
  <c r="F240" i="5"/>
  <c r="E239" i="5"/>
  <c r="E238" i="5" s="1"/>
  <c r="D239" i="5"/>
  <c r="F239"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D206" i="5"/>
  <c r="G311" i="9" s="1"/>
  <c r="F205" i="5"/>
  <c r="F204" i="5"/>
  <c r="F203" i="5"/>
  <c r="F202" i="5"/>
  <c r="F201" i="5"/>
  <c r="F200" i="5"/>
  <c r="F199" i="5"/>
  <c r="E198" i="5"/>
  <c r="D198" i="5"/>
  <c r="F198" i="5" s="1"/>
  <c r="F197" i="5"/>
  <c r="F196" i="5"/>
  <c r="F195" i="5"/>
  <c r="F194" i="5"/>
  <c r="F193" i="5"/>
  <c r="F192" i="5"/>
  <c r="E191" i="5"/>
  <c r="E190" i="5" s="1"/>
  <c r="H310" i="9" s="1"/>
  <c r="D191" i="5"/>
  <c r="F191" i="5" s="1"/>
  <c r="D190" i="5"/>
  <c r="G310" i="9" s="1"/>
  <c r="F189" i="5"/>
  <c r="F188" i="5"/>
  <c r="F187" i="5"/>
  <c r="F186" i="5"/>
  <c r="F185" i="5"/>
  <c r="F184" i="5"/>
  <c r="F183" i="5"/>
  <c r="F182" i="5"/>
  <c r="F181" i="5"/>
  <c r="E180" i="5"/>
  <c r="D180" i="5"/>
  <c r="F180" i="5" s="1"/>
  <c r="F179" i="5"/>
  <c r="F178" i="5"/>
  <c r="E177" i="5"/>
  <c r="H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D87" i="5"/>
  <c r="F87" i="5" s="1"/>
  <c r="F86" i="5"/>
  <c r="F85" i="5"/>
  <c r="F84" i="5"/>
  <c r="F83" i="5"/>
  <c r="F82" i="5"/>
  <c r="F81" i="5"/>
  <c r="F80" i="5"/>
  <c r="E79" i="5"/>
  <c r="D79" i="5"/>
  <c r="F79" i="5" s="1"/>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E12" i="5" s="1"/>
  <c r="D990"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32" i="4"/>
  <c r="F632" i="4" s="1"/>
  <c r="F631" i="4"/>
  <c r="F630" i="4"/>
  <c r="E629" i="4"/>
  <c r="E625" i="4" s="1"/>
  <c r="D629" i="4"/>
  <c r="F629" i="4" s="1"/>
  <c r="F628" i="4"/>
  <c r="F627" i="4"/>
  <c r="E626" i="4"/>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E593" i="4" s="1"/>
  <c r="D599" i="4"/>
  <c r="F599" i="4" s="1"/>
  <c r="F598" i="4"/>
  <c r="F597" i="4"/>
  <c r="F596" i="4"/>
  <c r="F595" i="4"/>
  <c r="E594" i="4"/>
  <c r="D594" i="4"/>
  <c r="D593" i="4" s="1"/>
  <c r="F593" i="4" s="1"/>
  <c r="F592" i="4"/>
  <c r="F591" i="4"/>
  <c r="E590" i="4"/>
  <c r="D590" i="4"/>
  <c r="F590" i="4" s="1"/>
  <c r="F589" i="4"/>
  <c r="F588" i="4"/>
  <c r="E587" i="4"/>
  <c r="D587" i="4"/>
  <c r="F587" i="4" s="1"/>
  <c r="F586" i="4"/>
  <c r="E585" i="4"/>
  <c r="D585" i="4"/>
  <c r="F585" i="4" s="1"/>
  <c r="F584" i="4"/>
  <c r="F583" i="4"/>
  <c r="F582" i="4"/>
  <c r="E581" i="4"/>
  <c r="D581" i="4"/>
  <c r="F581" i="4" s="1"/>
  <c r="D580" i="4"/>
  <c r="F580" i="4" s="1"/>
  <c r="F579" i="4"/>
  <c r="F578" i="4"/>
  <c r="E577" i="4"/>
  <c r="D577" i="4"/>
  <c r="F577" i="4" s="1"/>
  <c r="F576" i="4"/>
  <c r="F575" i="4"/>
  <c r="E574" i="4"/>
  <c r="D574" i="4"/>
  <c r="F574" i="4" s="1"/>
  <c r="F573" i="4"/>
  <c r="F572" i="4"/>
  <c r="E571" i="4"/>
  <c r="E567" i="4" s="1"/>
  <c r="D571" i="4"/>
  <c r="F571" i="4" s="1"/>
  <c r="F570" i="4"/>
  <c r="F569" i="4"/>
  <c r="E568" i="4"/>
  <c r="D568" i="4"/>
  <c r="D567" i="4" s="1"/>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D529" i="4" s="1"/>
  <c r="F529" i="4" s="1"/>
  <c r="F527" i="4"/>
  <c r="F526" i="4"/>
  <c r="E525" i="4"/>
  <c r="D525" i="4"/>
  <c r="F525" i="4" s="1"/>
  <c r="F524" i="4"/>
  <c r="F523" i="4"/>
  <c r="E522" i="4"/>
  <c r="D522" i="4"/>
  <c r="F522" i="4" s="1"/>
  <c r="F521" i="4"/>
  <c r="F520" i="4"/>
  <c r="E519" i="4"/>
  <c r="D519" i="4"/>
  <c r="F519" i="4" s="1"/>
  <c r="F518" i="4"/>
  <c r="F517"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20" i="4" s="1"/>
  <c r="E418" i="4"/>
  <c r="D413" i="1" s="1"/>
  <c r="H413" i="1" s="1"/>
  <c r="D418" i="4"/>
  <c r="E417" i="4"/>
  <c r="D417" i="4"/>
  <c r="D644" i="4" s="1"/>
  <c r="F644" i="4" s="1"/>
  <c r="E416" i="4"/>
  <c r="E643" i="4" s="1"/>
  <c r="D637" i="1" s="1"/>
  <c r="D416" i="4"/>
  <c r="F411" i="4"/>
  <c r="F410" i="4"/>
  <c r="F409" i="4"/>
  <c r="F406" i="4"/>
  <c r="F405" i="4"/>
  <c r="F404" i="4"/>
  <c r="F403" i="4"/>
  <c r="E402" i="4"/>
  <c r="D397" i="1" s="1"/>
  <c r="H397" i="1" s="1"/>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2" i="4"/>
  <c r="F381" i="4"/>
  <c r="F380" i="4"/>
  <c r="F379" i="4"/>
  <c r="E378" i="4"/>
  <c r="D373" i="1" s="1"/>
  <c r="H373" i="1" s="1"/>
  <c r="D378" i="4"/>
  <c r="F378" i="4" s="1"/>
  <c r="F377" i="4"/>
  <c r="F376" i="4"/>
  <c r="F375" i="4"/>
  <c r="F374" i="4"/>
  <c r="F373" i="4"/>
  <c r="F372" i="4"/>
  <c r="F371" i="4"/>
  <c r="F370" i="4"/>
  <c r="E369" i="4"/>
  <c r="D369" i="4"/>
  <c r="F369" i="4" s="1"/>
  <c r="F368" i="4"/>
  <c r="F367" i="4"/>
  <c r="F366" i="4"/>
  <c r="F365" i="4"/>
  <c r="E364" i="4"/>
  <c r="D364" i="4"/>
  <c r="F364" i="4" s="1"/>
  <c r="D363" i="4"/>
  <c r="F362" i="4"/>
  <c r="F361" i="4"/>
  <c r="F360" i="4"/>
  <c r="F359" i="4"/>
  <c r="F358" i="4"/>
  <c r="F357" i="4"/>
  <c r="E356" i="4"/>
  <c r="D356" i="4"/>
  <c r="F356" i="4" s="1"/>
  <c r="F355" i="4"/>
  <c r="F354" i="4"/>
  <c r="F353" i="4"/>
  <c r="E352" i="4"/>
  <c r="E351" i="4" s="1"/>
  <c r="D352" i="4"/>
  <c r="F352" i="4" s="1"/>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H160" i="1" s="1"/>
  <c r="D164" i="4"/>
  <c r="F162" i="4"/>
  <c r="F161" i="4"/>
  <c r="F160" i="4"/>
  <c r="E159" i="4"/>
  <c r="D159" i="4"/>
  <c r="F158" i="4"/>
  <c r="F157" i="4"/>
  <c r="F156" i="4"/>
  <c r="F155" i="4"/>
  <c r="F154" i="4"/>
  <c r="E153" i="4"/>
  <c r="D153" i="4"/>
  <c r="F153" i="4" s="1"/>
  <c r="D152" i="4"/>
  <c r="F150" i="4"/>
  <c r="F149" i="4"/>
  <c r="F148" i="4"/>
  <c r="F147" i="4"/>
  <c r="F146" i="4"/>
  <c r="F145" i="4"/>
  <c r="F144" i="4"/>
  <c r="F143" i="4"/>
  <c r="F142" i="4"/>
  <c r="F141" i="4"/>
  <c r="E140" i="4"/>
  <c r="D140" i="4"/>
  <c r="F140" i="4" s="1"/>
  <c r="E139" i="4"/>
  <c r="F138" i="4"/>
  <c r="F137" i="4"/>
  <c r="F136" i="4"/>
  <c r="F135" i="4"/>
  <c r="E134" i="4"/>
  <c r="D130" i="1" s="1"/>
  <c r="H130" i="1" s="1"/>
  <c r="D134" i="4"/>
  <c r="E133" i="4"/>
  <c r="D129" i="1" s="1"/>
  <c r="F132" i="4"/>
  <c r="F131" i="4"/>
  <c r="F130" i="4"/>
  <c r="F129" i="4"/>
  <c r="E128" i="4"/>
  <c r="D128" i="4"/>
  <c r="F127" i="4"/>
  <c r="F126" i="4"/>
  <c r="E125" i="4"/>
  <c r="E124" i="4" s="1"/>
  <c r="D125" i="4"/>
  <c r="F125" i="4" s="1"/>
  <c r="D124" i="4"/>
  <c r="F124" i="4" s="1"/>
  <c r="F123" i="4"/>
  <c r="F122" i="4"/>
  <c r="F121" i="4"/>
  <c r="E120" i="4"/>
  <c r="D120" i="4"/>
  <c r="F120" i="4" s="1"/>
  <c r="F119" i="4"/>
  <c r="F118" i="4"/>
  <c r="F117" i="4"/>
  <c r="F116" i="4"/>
  <c r="F115" i="4"/>
  <c r="F114" i="4"/>
  <c r="F113" i="4"/>
  <c r="E112" i="4"/>
  <c r="D108" i="1" s="1"/>
  <c r="H108" i="1" s="1"/>
  <c r="D112" i="4"/>
  <c r="F111" i="4"/>
  <c r="F110" i="4"/>
  <c r="F109" i="4"/>
  <c r="F108" i="4"/>
  <c r="E107" i="4"/>
  <c r="E106" i="4" s="1"/>
  <c r="D102" i="1" s="1"/>
  <c r="H102" i="1"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H1578" i="1"/>
  <c r="C1578" i="1"/>
  <c r="G1578" i="1" s="1"/>
  <c r="G1577" i="1"/>
  <c r="C1577" i="1"/>
  <c r="H1577" i="1" s="1"/>
  <c r="H1576" i="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G1531" i="1"/>
  <c r="C1531" i="1"/>
  <c r="H1531" i="1" s="1"/>
  <c r="G1529" i="1"/>
  <c r="C1529" i="1"/>
  <c r="H1529" i="1" s="1"/>
  <c r="H1528" i="1"/>
  <c r="C1528" i="1"/>
  <c r="G1528" i="1" s="1"/>
  <c r="G1527" i="1"/>
  <c r="C1527" i="1"/>
  <c r="H1527" i="1" s="1"/>
  <c r="H1526" i="1"/>
  <c r="C1526" i="1"/>
  <c r="G1526" i="1" s="1"/>
  <c r="G1525" i="1"/>
  <c r="C1525" i="1"/>
  <c r="H1525" i="1" s="1"/>
  <c r="G1523" i="1"/>
  <c r="C1523" i="1"/>
  <c r="H1523" i="1" s="1"/>
  <c r="H1522" i="1"/>
  <c r="C1522" i="1"/>
  <c r="G1522" i="1" s="1"/>
  <c r="G1521" i="1"/>
  <c r="C1521" i="1"/>
  <c r="H1521" i="1" s="1"/>
  <c r="H1520" i="1"/>
  <c r="C1520" i="1"/>
  <c r="G1520" i="1" s="1"/>
  <c r="G1519" i="1"/>
  <c r="C1519" i="1"/>
  <c r="H1519" i="1" s="1"/>
  <c r="C1516" i="1"/>
  <c r="G1516" i="1" s="1"/>
  <c r="G1515" i="1"/>
  <c r="C1515" i="1"/>
  <c r="H1515" i="1" s="1"/>
  <c r="C1514" i="1"/>
  <c r="G1514" i="1" s="1"/>
  <c r="G1513" i="1"/>
  <c r="C1513" i="1"/>
  <c r="H1513" i="1" s="1"/>
  <c r="C1512" i="1"/>
  <c r="G1512" i="1" s="1"/>
  <c r="G1511" i="1"/>
  <c r="C1511" i="1"/>
  <c r="H1511" i="1" s="1"/>
  <c r="C1510" i="1"/>
  <c r="G1510" i="1" s="1"/>
  <c r="G1509" i="1"/>
  <c r="C1509" i="1"/>
  <c r="H1509" i="1" s="1"/>
  <c r="C1508" i="1"/>
  <c r="G1508" i="1" s="1"/>
  <c r="G1507" i="1"/>
  <c r="C1507" i="1"/>
  <c r="H1507" i="1" s="1"/>
  <c r="C1506" i="1"/>
  <c r="G1506" i="1" s="1"/>
  <c r="G1505" i="1"/>
  <c r="C1505" i="1"/>
  <c r="H1505" i="1" s="1"/>
  <c r="C1504" i="1"/>
  <c r="G1504" i="1" s="1"/>
  <c r="C1503" i="1"/>
  <c r="H1503" i="1" s="1"/>
  <c r="C1502" i="1"/>
  <c r="G1502" i="1" s="1"/>
  <c r="C1501" i="1"/>
  <c r="H1501" i="1" s="1"/>
  <c r="C1500" i="1"/>
  <c r="G1500" i="1" s="1"/>
  <c r="C1498" i="1"/>
  <c r="G1498" i="1" s="1"/>
  <c r="G1497" i="1"/>
  <c r="C1497" i="1"/>
  <c r="H1497" i="1" s="1"/>
  <c r="C1496" i="1"/>
  <c r="G1496" i="1" s="1"/>
  <c r="G1495" i="1"/>
  <c r="C1495" i="1"/>
  <c r="H1495" i="1" s="1"/>
  <c r="C1494" i="1"/>
  <c r="G1494" i="1" s="1"/>
  <c r="G1493" i="1"/>
  <c r="C1493" i="1"/>
  <c r="H1493" i="1" s="1"/>
  <c r="C1492" i="1"/>
  <c r="G1492" i="1" s="1"/>
  <c r="C1491" i="1"/>
  <c r="H1491" i="1" s="1"/>
  <c r="C1490" i="1"/>
  <c r="G1490" i="1" s="1"/>
  <c r="G1489" i="1"/>
  <c r="C1489" i="1"/>
  <c r="H1489" i="1" s="1"/>
  <c r="C1488" i="1"/>
  <c r="G1488" i="1" s="1"/>
  <c r="G1487" i="1"/>
  <c r="C1487" i="1"/>
  <c r="H1487" i="1" s="1"/>
  <c r="C1486" i="1"/>
  <c r="G1486" i="1" s="1"/>
  <c r="C1485" i="1"/>
  <c r="H1485" i="1" s="1"/>
  <c r="C1484" i="1"/>
  <c r="G1484" i="1" s="1"/>
  <c r="C1483" i="1"/>
  <c r="H1483" i="1" s="1"/>
  <c r="C1482" i="1"/>
  <c r="G1482" i="1" s="1"/>
  <c r="C1480" i="1"/>
  <c r="H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D1444" i="1"/>
  <c r="J1444" i="1" s="1"/>
  <c r="C1444" i="1"/>
  <c r="D1443" i="1"/>
  <c r="J1443" i="1" s="1"/>
  <c r="C1443" i="1"/>
  <c r="D1442" i="1"/>
  <c r="J1442" i="1" s="1"/>
  <c r="C1442" i="1"/>
  <c r="D1441" i="1"/>
  <c r="J1441" i="1" s="1"/>
  <c r="C1441" i="1"/>
  <c r="D1440" i="1"/>
  <c r="J1440" i="1" s="1"/>
  <c r="C1440" i="1"/>
  <c r="D1439" i="1"/>
  <c r="J1439" i="1" s="1"/>
  <c r="C1439" i="1"/>
  <c r="D1438" i="1"/>
  <c r="H1438" i="1" s="1"/>
  <c r="C1438" i="1"/>
  <c r="D1437" i="1"/>
  <c r="H1437" i="1" s="1"/>
  <c r="C1437" i="1"/>
  <c r="D1436" i="1"/>
  <c r="C1436" i="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D1423" i="1"/>
  <c r="C1423" i="1"/>
  <c r="G1423" i="1" s="1"/>
  <c r="D1422" i="1"/>
  <c r="C1422" i="1"/>
  <c r="D1421" i="1"/>
  <c r="H1421" i="1" s="1"/>
  <c r="C1421" i="1"/>
  <c r="G1421" i="1" s="1"/>
  <c r="D1420" i="1"/>
  <c r="H1420" i="1" s="1"/>
  <c r="C1420" i="1"/>
  <c r="G1420" i="1" s="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G1414" i="1" s="1"/>
  <c r="D1413" i="1"/>
  <c r="H1413" i="1" s="1"/>
  <c r="C1413" i="1"/>
  <c r="G1413" i="1" s="1"/>
  <c r="D1412" i="1"/>
  <c r="H1412" i="1" s="1"/>
  <c r="C1412" i="1"/>
  <c r="G1412" i="1" s="1"/>
  <c r="D1411" i="1"/>
  <c r="H1411" i="1" s="1"/>
  <c r="C1411" i="1"/>
  <c r="D1410" i="1"/>
  <c r="H1410" i="1" s="1"/>
  <c r="C1410" i="1"/>
  <c r="G1410" i="1" s="1"/>
  <c r="D1409" i="1"/>
  <c r="H1409" i="1" s="1"/>
  <c r="C1409" i="1"/>
  <c r="C1408" i="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G1401" i="1" s="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D1384" i="1"/>
  <c r="H1384" i="1" s="1"/>
  <c r="C1384" i="1"/>
  <c r="G1384" i="1" s="1"/>
  <c r="D1383" i="1"/>
  <c r="H1383" i="1" s="1"/>
  <c r="C1383" i="1"/>
  <c r="G1383" i="1" s="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G1377" i="1" s="1"/>
  <c r="D1376" i="1"/>
  <c r="H1376" i="1" s="1"/>
  <c r="C1376" i="1"/>
  <c r="G1376" i="1" s="1"/>
  <c r="D1375" i="1"/>
  <c r="H1375" i="1" s="1"/>
  <c r="C1375" i="1"/>
  <c r="G1375" i="1" s="1"/>
  <c r="D1374" i="1"/>
  <c r="H1374" i="1" s="1"/>
  <c r="C1374" i="1"/>
  <c r="G1374" i="1" s="1"/>
  <c r="D1373" i="1"/>
  <c r="H1373" i="1" s="1"/>
  <c r="C1373" i="1"/>
  <c r="G1373" i="1" s="1"/>
  <c r="D1372" i="1"/>
  <c r="H1372" i="1" s="1"/>
  <c r="C1372" i="1"/>
  <c r="G1372" i="1" s="1"/>
  <c r="D1371" i="1"/>
  <c r="H1371" i="1" s="1"/>
  <c r="C1371" i="1"/>
  <c r="G1371" i="1" s="1"/>
  <c r="D1370" i="1"/>
  <c r="H1370" i="1" s="1"/>
  <c r="C1370" i="1"/>
  <c r="G1370" i="1" s="1"/>
  <c r="D1369" i="1"/>
  <c r="H1369" i="1" s="1"/>
  <c r="C1369" i="1"/>
  <c r="G1369" i="1" s="1"/>
  <c r="D1368" i="1"/>
  <c r="H1368" i="1" s="1"/>
  <c r="C1368" i="1"/>
  <c r="G1368" i="1" s="1"/>
  <c r="D1367" i="1"/>
  <c r="H1367" i="1" s="1"/>
  <c r="C1367" i="1"/>
  <c r="G1367" i="1" s="1"/>
  <c r="D1366" i="1"/>
  <c r="H1366" i="1" s="1"/>
  <c r="C1366" i="1"/>
  <c r="G1366" i="1" s="1"/>
  <c r="D1365" i="1"/>
  <c r="H1365" i="1" s="1"/>
  <c r="C1365" i="1"/>
  <c r="G1365" i="1" s="1"/>
  <c r="D1364" i="1"/>
  <c r="H1364" i="1" s="1"/>
  <c r="C1364" i="1"/>
  <c r="G1364" i="1" s="1"/>
  <c r="D1363" i="1"/>
  <c r="H1363" i="1" s="1"/>
  <c r="C1363" i="1"/>
  <c r="G1363" i="1" s="1"/>
  <c r="D1362" i="1"/>
  <c r="H1362" i="1" s="1"/>
  <c r="C1362" i="1"/>
  <c r="G1362" i="1" s="1"/>
  <c r="D1361" i="1"/>
  <c r="H1361" i="1" s="1"/>
  <c r="C1361" i="1"/>
  <c r="G1361" i="1" s="1"/>
  <c r="D1360" i="1"/>
  <c r="H1360" i="1" s="1"/>
  <c r="C1360" i="1"/>
  <c r="G1360" i="1" s="1"/>
  <c r="D1359" i="1"/>
  <c r="H1359" i="1" s="1"/>
  <c r="C1359" i="1"/>
  <c r="G1359" i="1" s="1"/>
  <c r="D1358" i="1"/>
  <c r="H1358" i="1" s="1"/>
  <c r="C1358" i="1"/>
  <c r="G1358" i="1" s="1"/>
  <c r="D1357" i="1"/>
  <c r="H1357" i="1" s="1"/>
  <c r="C1357" i="1"/>
  <c r="G1357" i="1" s="1"/>
  <c r="D1356" i="1"/>
  <c r="H1356" i="1" s="1"/>
  <c r="C1356" i="1"/>
  <c r="G1356" i="1" s="1"/>
  <c r="D1355" i="1"/>
  <c r="H1355" i="1" s="1"/>
  <c r="C1355" i="1"/>
  <c r="G1355" i="1" s="1"/>
  <c r="D1354" i="1"/>
  <c r="H1354" i="1" s="1"/>
  <c r="C1354" i="1"/>
  <c r="G1354" i="1" s="1"/>
  <c r="D1353" i="1"/>
  <c r="H1353" i="1" s="1"/>
  <c r="C1353" i="1"/>
  <c r="G1353" i="1" s="1"/>
  <c r="D1352" i="1"/>
  <c r="H1352" i="1" s="1"/>
  <c r="C1352" i="1"/>
  <c r="G1352" i="1" s="1"/>
  <c r="D1351" i="1"/>
  <c r="H1351" i="1" s="1"/>
  <c r="C1351" i="1"/>
  <c r="G1351" i="1" s="1"/>
  <c r="D1350" i="1"/>
  <c r="H1350" i="1" s="1"/>
  <c r="C1350" i="1"/>
  <c r="G1350" i="1" s="1"/>
  <c r="D1349" i="1"/>
  <c r="H1349" i="1" s="1"/>
  <c r="C1349" i="1"/>
  <c r="G1349" i="1" s="1"/>
  <c r="D1348" i="1"/>
  <c r="H1348" i="1" s="1"/>
  <c r="C1348" i="1"/>
  <c r="G1348" i="1" s="1"/>
  <c r="D1347" i="1"/>
  <c r="H1347" i="1" s="1"/>
  <c r="C1347" i="1"/>
  <c r="G1347" i="1" s="1"/>
  <c r="D1346" i="1"/>
  <c r="H1346" i="1" s="1"/>
  <c r="C1346" i="1"/>
  <c r="G1346" i="1" s="1"/>
  <c r="D1345" i="1"/>
  <c r="H1345" i="1" s="1"/>
  <c r="C1345" i="1"/>
  <c r="G1345" i="1" s="1"/>
  <c r="D1344" i="1"/>
  <c r="H1344" i="1" s="1"/>
  <c r="C1344" i="1"/>
  <c r="G1344" i="1" s="1"/>
  <c r="D1343" i="1"/>
  <c r="H1343" i="1" s="1"/>
  <c r="C1343" i="1"/>
  <c r="G1343" i="1" s="1"/>
  <c r="D1342" i="1"/>
  <c r="H1342" i="1" s="1"/>
  <c r="C1342" i="1"/>
  <c r="G1342" i="1" s="1"/>
  <c r="D1341" i="1"/>
  <c r="H1341" i="1" s="1"/>
  <c r="C1341" i="1"/>
  <c r="G1341" i="1" s="1"/>
  <c r="D1340" i="1"/>
  <c r="H1340" i="1" s="1"/>
  <c r="C1340" i="1"/>
  <c r="G1340" i="1" s="1"/>
  <c r="D1339" i="1"/>
  <c r="H1339" i="1" s="1"/>
  <c r="C1339" i="1"/>
  <c r="G1339" i="1" s="1"/>
  <c r="D1338" i="1"/>
  <c r="H1338" i="1" s="1"/>
  <c r="C1338" i="1"/>
  <c r="G1338" i="1" s="1"/>
  <c r="D1337" i="1"/>
  <c r="H1337" i="1" s="1"/>
  <c r="C1337" i="1"/>
  <c r="G1337" i="1" s="1"/>
  <c r="D1336" i="1"/>
  <c r="H1336" i="1" s="1"/>
  <c r="C1336" i="1"/>
  <c r="G1336" i="1" s="1"/>
  <c r="D1335" i="1"/>
  <c r="H1335" i="1" s="1"/>
  <c r="C1335" i="1"/>
  <c r="G1335" i="1" s="1"/>
  <c r="D1334" i="1"/>
  <c r="H1334" i="1" s="1"/>
  <c r="C1334" i="1"/>
  <c r="G1334" i="1" s="1"/>
  <c r="D1333" i="1"/>
  <c r="H1333" i="1" s="1"/>
  <c r="C1333" i="1"/>
  <c r="G1333" i="1" s="1"/>
  <c r="D1332" i="1"/>
  <c r="H1332" i="1" s="1"/>
  <c r="C1332" i="1"/>
  <c r="G1332" i="1" s="1"/>
  <c r="D1331" i="1"/>
  <c r="H1331" i="1" s="1"/>
  <c r="C1331" i="1"/>
  <c r="G1331" i="1" s="1"/>
  <c r="D1330" i="1"/>
  <c r="H1330" i="1" s="1"/>
  <c r="C1330" i="1"/>
  <c r="G1330" i="1" s="1"/>
  <c r="D1329" i="1"/>
  <c r="H1329" i="1" s="1"/>
  <c r="C1329" i="1"/>
  <c r="G1329" i="1" s="1"/>
  <c r="D1328" i="1"/>
  <c r="H1328" i="1" s="1"/>
  <c r="C1328" i="1"/>
  <c r="G1328" i="1" s="1"/>
  <c r="D1327" i="1"/>
  <c r="H1327" i="1" s="1"/>
  <c r="C1327" i="1"/>
  <c r="G1327" i="1" s="1"/>
  <c r="D1326" i="1"/>
  <c r="H1326" i="1" s="1"/>
  <c r="C1326" i="1"/>
  <c r="G1326" i="1" s="1"/>
  <c r="D1325" i="1"/>
  <c r="H1325" i="1" s="1"/>
  <c r="C1325" i="1"/>
  <c r="G1325" i="1" s="1"/>
  <c r="D1324" i="1"/>
  <c r="H1324" i="1" s="1"/>
  <c r="C1324" i="1"/>
  <c r="G1324" i="1" s="1"/>
  <c r="D1323" i="1"/>
  <c r="H1323" i="1" s="1"/>
  <c r="C1323" i="1"/>
  <c r="G1323" i="1" s="1"/>
  <c r="D1322" i="1"/>
  <c r="H1322" i="1" s="1"/>
  <c r="C1322" i="1"/>
  <c r="G1322" i="1" s="1"/>
  <c r="D1321" i="1"/>
  <c r="H1321" i="1" s="1"/>
  <c r="C1321" i="1"/>
  <c r="G1321" i="1" s="1"/>
  <c r="D1320" i="1"/>
  <c r="H1320" i="1" s="1"/>
  <c r="C1320" i="1"/>
  <c r="G1320" i="1" s="1"/>
  <c r="D1319" i="1"/>
  <c r="H1319" i="1" s="1"/>
  <c r="C1319" i="1"/>
  <c r="G1319" i="1" s="1"/>
  <c r="D1318" i="1"/>
  <c r="H1318" i="1" s="1"/>
  <c r="C1318" i="1"/>
  <c r="G1318" i="1" s="1"/>
  <c r="D1317" i="1"/>
  <c r="H1317" i="1" s="1"/>
  <c r="C1317" i="1"/>
  <c r="G1317" i="1" s="1"/>
  <c r="D1316" i="1"/>
  <c r="H1316" i="1" s="1"/>
  <c r="C1316" i="1"/>
  <c r="G1316" i="1" s="1"/>
  <c r="D1315" i="1"/>
  <c r="H1315" i="1" s="1"/>
  <c r="C1315" i="1"/>
  <c r="G1315" i="1" s="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H1299" i="1" s="1"/>
  <c r="C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G1278" i="1" s="1"/>
  <c r="D1277" i="1"/>
  <c r="H1277" i="1" s="1"/>
  <c r="C1277" i="1"/>
  <c r="G1277" i="1" s="1"/>
  <c r="D1276" i="1"/>
  <c r="H1276" i="1" s="1"/>
  <c r="C1276" i="1"/>
  <c r="G1276" i="1" s="1"/>
  <c r="D1275" i="1"/>
  <c r="H1275" i="1" s="1"/>
  <c r="C1275" i="1"/>
  <c r="G1275" i="1" s="1"/>
  <c r="D1274" i="1"/>
  <c r="H1274" i="1" s="1"/>
  <c r="C1274" i="1"/>
  <c r="G1274" i="1" s="1"/>
  <c r="D1273" i="1"/>
  <c r="H1273" i="1" s="1"/>
  <c r="C1273" i="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H1265" i="1" s="1"/>
  <c r="C1265" i="1"/>
  <c r="D1264" i="1"/>
  <c r="H1264" i="1" s="1"/>
  <c r="C1264" i="1"/>
  <c r="D1263" i="1"/>
  <c r="H1263" i="1" s="1"/>
  <c r="C1263" i="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G1246" i="1" s="1"/>
  <c r="D1245" i="1"/>
  <c r="H1245" i="1" s="1"/>
  <c r="C1245" i="1"/>
  <c r="G1245" i="1" s="1"/>
  <c r="D1244" i="1"/>
  <c r="H1244" i="1" s="1"/>
  <c r="C1244" i="1"/>
  <c r="G1244" i="1" s="1"/>
  <c r="D1243" i="1"/>
  <c r="H1243" i="1" s="1"/>
  <c r="C1243" i="1"/>
  <c r="G1243" i="1" s="1"/>
  <c r="D1242" i="1"/>
  <c r="H1242" i="1" s="1"/>
  <c r="C1242" i="1"/>
  <c r="D1241" i="1"/>
  <c r="H1241" i="1" s="1"/>
  <c r="C1241" i="1"/>
  <c r="G1241" i="1" s="1"/>
  <c r="D1240" i="1"/>
  <c r="H1240" i="1" s="1"/>
  <c r="C1240" i="1"/>
  <c r="G1240" i="1" s="1"/>
  <c r="D1239" i="1"/>
  <c r="H1239" i="1" s="1"/>
  <c r="C1239" i="1"/>
  <c r="G1239" i="1" s="1"/>
  <c r="D1238" i="1"/>
  <c r="H1238" i="1" s="1"/>
  <c r="C1238" i="1"/>
  <c r="G1238" i="1" s="1"/>
  <c r="D1237" i="1"/>
  <c r="H1237" i="1" s="1"/>
  <c r="C1237" i="1"/>
  <c r="G1237" i="1" s="1"/>
  <c r="D1236" i="1"/>
  <c r="H1236" i="1" s="1"/>
  <c r="C1236" i="1"/>
  <c r="G1236" i="1" s="1"/>
  <c r="D1235" i="1"/>
  <c r="H1235" i="1" s="1"/>
  <c r="C1235" i="1"/>
  <c r="G1235" i="1" s="1"/>
  <c r="D1234" i="1"/>
  <c r="H1234" i="1" s="1"/>
  <c r="C1234" i="1"/>
  <c r="G1234" i="1" s="1"/>
  <c r="D1233" i="1"/>
  <c r="H1233" i="1" s="1"/>
  <c r="C1233" i="1"/>
  <c r="G1233" i="1" s="1"/>
  <c r="D1232" i="1"/>
  <c r="H1232" i="1" s="1"/>
  <c r="C1232" i="1"/>
  <c r="G1232" i="1" s="1"/>
  <c r="D1231" i="1"/>
  <c r="H1231" i="1" s="1"/>
  <c r="C1231" i="1"/>
  <c r="G1231" i="1" s="1"/>
  <c r="D1230" i="1"/>
  <c r="H1230" i="1" s="1"/>
  <c r="C1230" i="1"/>
  <c r="G1230" i="1" s="1"/>
  <c r="D1229" i="1"/>
  <c r="H1229" i="1" s="1"/>
  <c r="C1229" i="1"/>
  <c r="G1229" i="1" s="1"/>
  <c r="D1228" i="1"/>
  <c r="H1228" i="1" s="1"/>
  <c r="C1228" i="1"/>
  <c r="G1228" i="1" s="1"/>
  <c r="D1227" i="1"/>
  <c r="H1227" i="1" s="1"/>
  <c r="C1227" i="1"/>
  <c r="G1227" i="1" s="1"/>
  <c r="D1226" i="1"/>
  <c r="H1226" i="1" s="1"/>
  <c r="C1226" i="1"/>
  <c r="G1226" i="1" s="1"/>
  <c r="D1225" i="1"/>
  <c r="H1225" i="1" s="1"/>
  <c r="C1225" i="1"/>
  <c r="G1225" i="1" s="1"/>
  <c r="D1224" i="1"/>
  <c r="H1224" i="1" s="1"/>
  <c r="C1224" i="1"/>
  <c r="D1223" i="1"/>
  <c r="H1223" i="1" s="1"/>
  <c r="C1223" i="1"/>
  <c r="D1221" i="1"/>
  <c r="H1221" i="1" s="1"/>
  <c r="C1221" i="1"/>
  <c r="G1221" i="1" s="1"/>
  <c r="D1220" i="1"/>
  <c r="H1220" i="1" s="1"/>
  <c r="C1220" i="1"/>
  <c r="G1220" i="1" s="1"/>
  <c r="D1219" i="1"/>
  <c r="H1219" i="1" s="1"/>
  <c r="C1219" i="1"/>
  <c r="G1219" i="1" s="1"/>
  <c r="D1218" i="1"/>
  <c r="H1218" i="1" s="1"/>
  <c r="C1218" i="1"/>
  <c r="G1218" i="1" s="1"/>
  <c r="D1217" i="1"/>
  <c r="H1217" i="1" s="1"/>
  <c r="C1217" i="1"/>
  <c r="G1217" i="1" s="1"/>
  <c r="D1216" i="1"/>
  <c r="H1216" i="1" s="1"/>
  <c r="C1216" i="1"/>
  <c r="G1216" i="1" s="1"/>
  <c r="D1215" i="1"/>
  <c r="H1215" i="1" s="1"/>
  <c r="C1215" i="1"/>
  <c r="G1215" i="1" s="1"/>
  <c r="D1213" i="1"/>
  <c r="H1213" i="1" s="1"/>
  <c r="C1213" i="1"/>
  <c r="G1213" i="1" s="1"/>
  <c r="D1212" i="1"/>
  <c r="H1212" i="1" s="1"/>
  <c r="C1212" i="1"/>
  <c r="G1212" i="1" s="1"/>
  <c r="D1211" i="1"/>
  <c r="H1211" i="1" s="1"/>
  <c r="C1211" i="1"/>
  <c r="G1211" i="1" s="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G1184" i="1" s="1"/>
  <c r="D1183" i="1"/>
  <c r="H1183" i="1" s="1"/>
  <c r="C1183" i="1"/>
  <c r="G1183" i="1" s="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H1167" i="1" s="1"/>
  <c r="C1167" i="1"/>
  <c r="G1167" i="1" s="1"/>
  <c r="D1166" i="1"/>
  <c r="H1166" i="1" s="1"/>
  <c r="C1166" i="1"/>
  <c r="D1165" i="1"/>
  <c r="H1165" i="1" s="1"/>
  <c r="C1165" i="1"/>
  <c r="D1164" i="1"/>
  <c r="H1164" i="1" s="1"/>
  <c r="C1164" i="1"/>
  <c r="G1164" i="1" s="1"/>
  <c r="D1163" i="1"/>
  <c r="H1163" i="1" s="1"/>
  <c r="C1163" i="1"/>
  <c r="G1163" i="1" s="1"/>
  <c r="D1162" i="1"/>
  <c r="H1162" i="1" s="1"/>
  <c r="C1162" i="1"/>
  <c r="G1162" i="1" s="1"/>
  <c r="D1161" i="1"/>
  <c r="H1161" i="1" s="1"/>
  <c r="C1161" i="1"/>
  <c r="G1161" i="1" s="1"/>
  <c r="D1160" i="1"/>
  <c r="H1160" i="1" s="1"/>
  <c r="C1160" i="1"/>
  <c r="G1160" i="1" s="1"/>
  <c r="D1159" i="1"/>
  <c r="H1159" i="1" s="1"/>
  <c r="C1159" i="1"/>
  <c r="G1159" i="1" s="1"/>
  <c r="D1158" i="1"/>
  <c r="H1158" i="1" s="1"/>
  <c r="C1158" i="1"/>
  <c r="G1158" i="1" s="1"/>
  <c r="D1157" i="1"/>
  <c r="H1157" i="1" s="1"/>
  <c r="C1157" i="1"/>
  <c r="G1157" i="1" s="1"/>
  <c r="D1156" i="1"/>
  <c r="H1156" i="1" s="1"/>
  <c r="C1156" i="1"/>
  <c r="G1156" i="1" s="1"/>
  <c r="D1155" i="1"/>
  <c r="H1155" i="1" s="1"/>
  <c r="C1155" i="1"/>
  <c r="D1154" i="1"/>
  <c r="D1151" i="1"/>
  <c r="H1151" i="1" s="1"/>
  <c r="C1151" i="1"/>
  <c r="G1151" i="1" s="1"/>
  <c r="D1150" i="1"/>
  <c r="H1150" i="1" s="1"/>
  <c r="C1150" i="1"/>
  <c r="G1150" i="1" s="1"/>
  <c r="D1149" i="1"/>
  <c r="H1149" i="1" s="1"/>
  <c r="C1149" i="1"/>
  <c r="G1149" i="1" s="1"/>
  <c r="D1148" i="1"/>
  <c r="H1148" i="1" s="1"/>
  <c r="C1148" i="1"/>
  <c r="G1148" i="1" s="1"/>
  <c r="D1147" i="1"/>
  <c r="H1147" i="1" s="1"/>
  <c r="C1147" i="1"/>
  <c r="G1147" i="1" s="1"/>
  <c r="D1146" i="1"/>
  <c r="H1146" i="1" s="1"/>
  <c r="C1146" i="1"/>
  <c r="G1146" i="1" s="1"/>
  <c r="D1145" i="1"/>
  <c r="H1145" i="1" s="1"/>
  <c r="C1145" i="1"/>
  <c r="G1145" i="1" s="1"/>
  <c r="D1144" i="1"/>
  <c r="H1144" i="1" s="1"/>
  <c r="C1144" i="1"/>
  <c r="D1143" i="1"/>
  <c r="H1143" i="1" s="1"/>
  <c r="C1143" i="1"/>
  <c r="G1143" i="1" s="1"/>
  <c r="D1142" i="1"/>
  <c r="H1142" i="1" s="1"/>
  <c r="C1142" i="1"/>
  <c r="D1141" i="1"/>
  <c r="H1141" i="1" s="1"/>
  <c r="C1141" i="1"/>
  <c r="G1141" i="1" s="1"/>
  <c r="D1140" i="1"/>
  <c r="H1140" i="1" s="1"/>
  <c r="C1140" i="1"/>
  <c r="G1140" i="1" s="1"/>
  <c r="D1139" i="1"/>
  <c r="H1139" i="1" s="1"/>
  <c r="C1139" i="1"/>
  <c r="D1138" i="1"/>
  <c r="H1138" i="1" s="1"/>
  <c r="C1138" i="1"/>
  <c r="D1137" i="1"/>
  <c r="H1137" i="1" s="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H1128" i="1"/>
  <c r="D1128" i="1"/>
  <c r="C1128" i="1"/>
  <c r="G1128" i="1" s="1"/>
  <c r="D1127" i="1"/>
  <c r="H1127" i="1" s="1"/>
  <c r="C1127" i="1"/>
  <c r="H1126" i="1"/>
  <c r="D1126" i="1"/>
  <c r="C1126" i="1"/>
  <c r="G1126" i="1" s="1"/>
  <c r="D1125" i="1"/>
  <c r="H1125" i="1" s="1"/>
  <c r="C1125" i="1"/>
  <c r="D1124" i="1"/>
  <c r="H1123" i="1"/>
  <c r="D1123" i="1"/>
  <c r="C1123" i="1"/>
  <c r="G1123" i="1" s="1"/>
  <c r="D1122" i="1"/>
  <c r="H1122" i="1" s="1"/>
  <c r="C1122" i="1"/>
  <c r="H1121" i="1"/>
  <c r="D1121" i="1"/>
  <c r="C1121" i="1"/>
  <c r="G1121" i="1" s="1"/>
  <c r="D1120" i="1"/>
  <c r="H1120" i="1" s="1"/>
  <c r="C1120" i="1"/>
  <c r="H1119" i="1"/>
  <c r="D1119" i="1"/>
  <c r="C1119" i="1"/>
  <c r="G1119" i="1" s="1"/>
  <c r="D1118" i="1"/>
  <c r="H1118" i="1" s="1"/>
  <c r="C1118" i="1"/>
  <c r="H1117" i="1"/>
  <c r="D1117" i="1"/>
  <c r="C1117" i="1"/>
  <c r="G1117" i="1" s="1"/>
  <c r="D1116" i="1"/>
  <c r="H1116" i="1" s="1"/>
  <c r="C1116" i="1"/>
  <c r="H1115" i="1"/>
  <c r="D1115" i="1"/>
  <c r="C1115" i="1"/>
  <c r="G1115" i="1" s="1"/>
  <c r="D1114" i="1"/>
  <c r="H1114" i="1" s="1"/>
  <c r="C1114" i="1"/>
  <c r="H1113" i="1"/>
  <c r="D1113" i="1"/>
  <c r="C1113" i="1"/>
  <c r="G1113" i="1" s="1"/>
  <c r="D1112" i="1"/>
  <c r="D1111" i="1"/>
  <c r="H1111" i="1" s="1"/>
  <c r="C1111" i="1"/>
  <c r="H1110" i="1"/>
  <c r="D1110" i="1"/>
  <c r="C1110" i="1"/>
  <c r="G1110" i="1" s="1"/>
  <c r="D1109" i="1"/>
  <c r="H1109" i="1" s="1"/>
  <c r="C1109" i="1"/>
  <c r="H1108" i="1"/>
  <c r="D1108" i="1"/>
  <c r="C1108" i="1"/>
  <c r="G1108" i="1" s="1"/>
  <c r="D1107" i="1"/>
  <c r="H1107" i="1" s="1"/>
  <c r="C1107" i="1"/>
  <c r="H1106" i="1"/>
  <c r="D1106" i="1"/>
  <c r="C1106" i="1"/>
  <c r="G1106" i="1" s="1"/>
  <c r="D1105" i="1"/>
  <c r="H1105" i="1" s="1"/>
  <c r="C1105" i="1"/>
  <c r="H1104" i="1"/>
  <c r="D1104" i="1"/>
  <c r="C1104" i="1"/>
  <c r="G1104" i="1" s="1"/>
  <c r="D1103" i="1"/>
  <c r="H1103" i="1" s="1"/>
  <c r="C1103" i="1"/>
  <c r="H1102" i="1"/>
  <c r="D1102" i="1"/>
  <c r="C1102" i="1"/>
  <c r="G1102" i="1" s="1"/>
  <c r="D1101" i="1"/>
  <c r="H1101" i="1" s="1"/>
  <c r="C1101" i="1"/>
  <c r="H1100" i="1"/>
  <c r="D1100" i="1"/>
  <c r="C1100" i="1"/>
  <c r="G1100" i="1" s="1"/>
  <c r="D1099" i="1"/>
  <c r="H1099" i="1" s="1"/>
  <c r="C1099" i="1"/>
  <c r="H1098" i="1"/>
  <c r="D1098" i="1"/>
  <c r="C1098" i="1"/>
  <c r="G1098" i="1" s="1"/>
  <c r="D1097" i="1"/>
  <c r="H1097" i="1" s="1"/>
  <c r="C1097" i="1"/>
  <c r="D1096" i="1"/>
  <c r="H1095" i="1"/>
  <c r="D1095" i="1"/>
  <c r="C1095" i="1"/>
  <c r="G1095" i="1" s="1"/>
  <c r="D1094" i="1"/>
  <c r="H1094" i="1" s="1"/>
  <c r="C1094" i="1"/>
  <c r="H1093" i="1"/>
  <c r="D1093" i="1"/>
  <c r="C1093" i="1"/>
  <c r="G1093" i="1" s="1"/>
  <c r="D1092" i="1"/>
  <c r="H1092" i="1" s="1"/>
  <c r="C1092" i="1"/>
  <c r="H1091" i="1"/>
  <c r="D1091" i="1"/>
  <c r="C1091" i="1"/>
  <c r="G1091" i="1" s="1"/>
  <c r="D1090" i="1"/>
  <c r="H1090" i="1" s="1"/>
  <c r="C1090" i="1"/>
  <c r="H1089" i="1"/>
  <c r="D1089" i="1"/>
  <c r="C1089" i="1"/>
  <c r="G1089" i="1" s="1"/>
  <c r="D1088" i="1"/>
  <c r="H1088" i="1" s="1"/>
  <c r="C1088" i="1"/>
  <c r="H1087" i="1"/>
  <c r="D1087" i="1"/>
  <c r="C1087" i="1"/>
  <c r="G1087" i="1" s="1"/>
  <c r="D1086" i="1"/>
  <c r="H1086" i="1" s="1"/>
  <c r="C1086" i="1"/>
  <c r="H1085" i="1"/>
  <c r="D1085" i="1"/>
  <c r="C1085" i="1"/>
  <c r="G1085" i="1" s="1"/>
  <c r="D1084" i="1"/>
  <c r="H1084" i="1" s="1"/>
  <c r="C1084" i="1"/>
  <c r="H1083" i="1"/>
  <c r="D1083" i="1"/>
  <c r="C1083" i="1"/>
  <c r="G1083" i="1" s="1"/>
  <c r="D1082" i="1"/>
  <c r="H1082" i="1" s="1"/>
  <c r="C1082" i="1"/>
  <c r="H1081" i="1"/>
  <c r="D1081" i="1"/>
  <c r="C1081" i="1"/>
  <c r="G1081" i="1" s="1"/>
  <c r="D1080" i="1"/>
  <c r="H1080" i="1" s="1"/>
  <c r="C1080" i="1"/>
  <c r="H1079" i="1"/>
  <c r="D1079" i="1"/>
  <c r="C1079" i="1"/>
  <c r="G1079" i="1" s="1"/>
  <c r="D1078" i="1"/>
  <c r="H1078" i="1" s="1"/>
  <c r="C1078" i="1"/>
  <c r="H1077" i="1"/>
  <c r="D1077" i="1"/>
  <c r="C1077" i="1"/>
  <c r="G1077" i="1" s="1"/>
  <c r="D1076" i="1"/>
  <c r="H1076" i="1" s="1"/>
  <c r="C1076" i="1"/>
  <c r="H1075" i="1"/>
  <c r="D1075" i="1"/>
  <c r="C1075" i="1"/>
  <c r="G1075" i="1" s="1"/>
  <c r="D1074" i="1"/>
  <c r="H1074" i="1" s="1"/>
  <c r="C1074" i="1"/>
  <c r="H1073" i="1"/>
  <c r="D1073" i="1"/>
  <c r="C1073" i="1"/>
  <c r="G1073" i="1" s="1"/>
  <c r="D1072" i="1"/>
  <c r="H1072" i="1" s="1"/>
  <c r="C1072" i="1"/>
  <c r="H1071" i="1"/>
  <c r="D1071" i="1"/>
  <c r="C1071" i="1"/>
  <c r="G1071" i="1" s="1"/>
  <c r="D1070" i="1"/>
  <c r="H1070" i="1" s="1"/>
  <c r="C1070" i="1"/>
  <c r="H1069" i="1"/>
  <c r="D1069" i="1"/>
  <c r="C1069" i="1"/>
  <c r="G1069" i="1" s="1"/>
  <c r="D1068" i="1"/>
  <c r="H1068" i="1" s="1"/>
  <c r="C1068" i="1"/>
  <c r="H1067" i="1"/>
  <c r="D1067" i="1"/>
  <c r="C1067" i="1"/>
  <c r="G1067" i="1" s="1"/>
  <c r="D1066" i="1"/>
  <c r="H1066" i="1" s="1"/>
  <c r="C1066" i="1"/>
  <c r="C1065" i="1"/>
  <c r="D1064" i="1"/>
  <c r="H1064" i="1" s="1"/>
  <c r="C1064" i="1"/>
  <c r="H1063" i="1"/>
  <c r="D1063" i="1"/>
  <c r="C1063" i="1"/>
  <c r="G1063" i="1" s="1"/>
  <c r="D1062" i="1"/>
  <c r="H1062" i="1" s="1"/>
  <c r="C1062" i="1"/>
  <c r="H1061" i="1"/>
  <c r="D1061" i="1"/>
  <c r="C1061" i="1"/>
  <c r="G1061" i="1" s="1"/>
  <c r="D1060" i="1"/>
  <c r="H1060" i="1" s="1"/>
  <c r="C1060" i="1"/>
  <c r="H1059" i="1"/>
  <c r="D1059" i="1"/>
  <c r="C1059" i="1"/>
  <c r="G1059" i="1" s="1"/>
  <c r="D1058" i="1"/>
  <c r="H1058" i="1" s="1"/>
  <c r="C1058" i="1"/>
  <c r="H1057" i="1"/>
  <c r="D1057" i="1"/>
  <c r="C1057" i="1"/>
  <c r="G1057" i="1" s="1"/>
  <c r="D1056" i="1"/>
  <c r="D1055" i="1"/>
  <c r="H1055" i="1" s="1"/>
  <c r="C1055" i="1"/>
  <c r="H1054" i="1"/>
  <c r="D1054" i="1"/>
  <c r="C1054" i="1"/>
  <c r="G1054" i="1" s="1"/>
  <c r="D1053" i="1"/>
  <c r="H1053" i="1" s="1"/>
  <c r="C1053" i="1"/>
  <c r="H1052" i="1"/>
  <c r="D1052" i="1"/>
  <c r="C1052" i="1"/>
  <c r="G1052" i="1" s="1"/>
  <c r="D1051" i="1"/>
  <c r="H1051" i="1" s="1"/>
  <c r="C1051" i="1"/>
  <c r="H1050" i="1"/>
  <c r="D1050" i="1"/>
  <c r="C1050" i="1"/>
  <c r="G1050" i="1" s="1"/>
  <c r="D1049" i="1"/>
  <c r="H1049" i="1" s="1"/>
  <c r="C1049" i="1"/>
  <c r="H1048" i="1"/>
  <c r="D1048" i="1"/>
  <c r="C1048" i="1"/>
  <c r="G1048" i="1" s="1"/>
  <c r="D1047" i="1"/>
  <c r="H1047" i="1" s="1"/>
  <c r="C1047" i="1"/>
  <c r="H1045" i="1"/>
  <c r="D1045" i="1"/>
  <c r="C1045" i="1"/>
  <c r="G1045" i="1" s="1"/>
  <c r="D1044" i="1"/>
  <c r="H1044" i="1" s="1"/>
  <c r="C1044" i="1"/>
  <c r="H1043" i="1"/>
  <c r="D1043" i="1"/>
  <c r="C1043" i="1"/>
  <c r="G1043" i="1" s="1"/>
  <c r="D1042" i="1"/>
  <c r="H1042" i="1" s="1"/>
  <c r="C1042" i="1"/>
  <c r="H1041" i="1"/>
  <c r="D1041" i="1"/>
  <c r="C1041" i="1"/>
  <c r="G1041" i="1" s="1"/>
  <c r="D1040" i="1"/>
  <c r="H1040" i="1" s="1"/>
  <c r="C1040" i="1"/>
  <c r="H1039" i="1"/>
  <c r="D1039" i="1"/>
  <c r="C1039" i="1"/>
  <c r="G1039" i="1" s="1"/>
  <c r="D1038" i="1"/>
  <c r="H1038" i="1" s="1"/>
  <c r="C1038" i="1"/>
  <c r="H1037" i="1"/>
  <c r="D1037" i="1"/>
  <c r="C1037" i="1"/>
  <c r="G1037" i="1" s="1"/>
  <c r="D1036" i="1"/>
  <c r="H1036" i="1" s="1"/>
  <c r="C1036" i="1"/>
  <c r="H1035" i="1"/>
  <c r="D1035" i="1"/>
  <c r="C1035" i="1"/>
  <c r="G1035" i="1" s="1"/>
  <c r="D1034" i="1"/>
  <c r="H1034" i="1" s="1"/>
  <c r="C1034" i="1"/>
  <c r="D1033" i="1"/>
  <c r="H1033" i="1" s="1"/>
  <c r="C1033" i="1"/>
  <c r="D1032" i="1"/>
  <c r="H1032" i="1" s="1"/>
  <c r="C1032" i="1"/>
  <c r="H1031" i="1"/>
  <c r="D1031" i="1"/>
  <c r="C1031" i="1"/>
  <c r="G1031" i="1" s="1"/>
  <c r="D1030" i="1"/>
  <c r="H1030" i="1" s="1"/>
  <c r="C1030" i="1"/>
  <c r="H1029" i="1"/>
  <c r="D1029" i="1"/>
  <c r="C1029" i="1"/>
  <c r="G1029" i="1" s="1"/>
  <c r="D1028" i="1"/>
  <c r="H1028" i="1" s="1"/>
  <c r="C1028" i="1"/>
  <c r="H1027" i="1"/>
  <c r="D1027" i="1"/>
  <c r="C1027" i="1"/>
  <c r="G1027" i="1" s="1"/>
  <c r="D1026" i="1"/>
  <c r="H1026" i="1" s="1"/>
  <c r="C1026" i="1"/>
  <c r="H1025" i="1"/>
  <c r="D1025" i="1"/>
  <c r="C1025" i="1"/>
  <c r="G1025" i="1" s="1"/>
  <c r="D1024" i="1"/>
  <c r="H1024" i="1" s="1"/>
  <c r="C1024" i="1"/>
  <c r="H1023" i="1"/>
  <c r="D1023" i="1"/>
  <c r="C1023" i="1"/>
  <c r="G1023" i="1" s="1"/>
  <c r="D1022" i="1"/>
  <c r="H1022" i="1" s="1"/>
  <c r="C1022" i="1"/>
  <c r="H1021" i="1"/>
  <c r="D1021" i="1"/>
  <c r="C1021" i="1"/>
  <c r="G1021" i="1" s="1"/>
  <c r="D1020" i="1"/>
  <c r="H1020" i="1" s="1"/>
  <c r="C1020" i="1"/>
  <c r="H1019" i="1"/>
  <c r="D1019" i="1"/>
  <c r="C1019" i="1"/>
  <c r="G1019" i="1" s="1"/>
  <c r="D1018" i="1"/>
  <c r="H1018" i="1" s="1"/>
  <c r="C1018" i="1"/>
  <c r="H1017" i="1"/>
  <c r="D1017" i="1"/>
  <c r="C1017" i="1"/>
  <c r="G1017" i="1" s="1"/>
  <c r="D1016" i="1"/>
  <c r="H1016" i="1" s="1"/>
  <c r="C1016" i="1"/>
  <c r="H1015" i="1"/>
  <c r="D1015" i="1"/>
  <c r="C1015" i="1"/>
  <c r="G1015" i="1" s="1"/>
  <c r="D1014" i="1"/>
  <c r="H1014" i="1" s="1"/>
  <c r="C1014" i="1"/>
  <c r="D1013" i="1"/>
  <c r="H1013" i="1" s="1"/>
  <c r="C1013" i="1"/>
  <c r="D1012" i="1"/>
  <c r="H1012" i="1" s="1"/>
  <c r="C1012" i="1"/>
  <c r="H1011" i="1"/>
  <c r="D1011" i="1"/>
  <c r="C1011" i="1"/>
  <c r="G1011" i="1" s="1"/>
  <c r="D1010" i="1"/>
  <c r="H1010" i="1" s="1"/>
  <c r="C1010" i="1"/>
  <c r="H1009" i="1"/>
  <c r="D1009" i="1"/>
  <c r="C1009" i="1"/>
  <c r="G1009" i="1" s="1"/>
  <c r="D1008" i="1"/>
  <c r="H1008" i="1" s="1"/>
  <c r="C1008" i="1"/>
  <c r="D1007" i="1"/>
  <c r="H1007" i="1" s="1"/>
  <c r="C1007" i="1"/>
  <c r="D1006" i="1"/>
  <c r="H1006" i="1" s="1"/>
  <c r="C1006" i="1"/>
  <c r="H1005" i="1"/>
  <c r="D1005" i="1"/>
  <c r="C1005" i="1"/>
  <c r="G1005" i="1" s="1"/>
  <c r="D1004" i="1"/>
  <c r="H1004" i="1" s="1"/>
  <c r="C1004" i="1"/>
  <c r="H1003" i="1"/>
  <c r="D1003" i="1"/>
  <c r="C1003" i="1"/>
  <c r="G1003" i="1" s="1"/>
  <c r="D1002" i="1"/>
  <c r="H1002" i="1" s="1"/>
  <c r="C1002" i="1"/>
  <c r="H1001" i="1"/>
  <c r="D1001" i="1"/>
  <c r="C1001" i="1"/>
  <c r="G1001" i="1" s="1"/>
  <c r="D1000" i="1"/>
  <c r="H1000" i="1" s="1"/>
  <c r="C1000" i="1"/>
  <c r="D999" i="1"/>
  <c r="H999" i="1" s="1"/>
  <c r="C999" i="1"/>
  <c r="D998" i="1"/>
  <c r="H998" i="1" s="1"/>
  <c r="C998" i="1"/>
  <c r="D997" i="1"/>
  <c r="H997" i="1" s="1"/>
  <c r="C997" i="1"/>
  <c r="D996" i="1"/>
  <c r="H996" i="1" s="1"/>
  <c r="C996" i="1"/>
  <c r="H995" i="1"/>
  <c r="D995" i="1"/>
  <c r="C995" i="1"/>
  <c r="G995" i="1" s="1"/>
  <c r="D994" i="1"/>
  <c r="H994" i="1" s="1"/>
  <c r="C994" i="1"/>
  <c r="D993" i="1"/>
  <c r="H993" i="1" s="1"/>
  <c r="C993" i="1"/>
  <c r="D992" i="1"/>
  <c r="H992" i="1" s="1"/>
  <c r="C992" i="1"/>
  <c r="D991" i="1"/>
  <c r="H991" i="1" s="1"/>
  <c r="C991" i="1"/>
  <c r="D989" i="1"/>
  <c r="H989" i="1" s="1"/>
  <c r="C989" i="1"/>
  <c r="H988" i="1"/>
  <c r="D988" i="1"/>
  <c r="C988" i="1"/>
  <c r="G988" i="1" s="1"/>
  <c r="D987" i="1"/>
  <c r="H987" i="1" s="1"/>
  <c r="C987" i="1"/>
  <c r="D986" i="1"/>
  <c r="H986" i="1" s="1"/>
  <c r="C986" i="1"/>
  <c r="D983" i="1"/>
  <c r="H983" i="1" s="1"/>
  <c r="C983" i="1"/>
  <c r="H982" i="1"/>
  <c r="D982" i="1"/>
  <c r="C982" i="1"/>
  <c r="G982" i="1" s="1"/>
  <c r="D981" i="1"/>
  <c r="H981" i="1" s="1"/>
  <c r="C981" i="1"/>
  <c r="H980" i="1"/>
  <c r="D980" i="1"/>
  <c r="C980" i="1"/>
  <c r="G980" i="1" s="1"/>
  <c r="D979" i="1"/>
  <c r="H979" i="1" s="1"/>
  <c r="C979" i="1"/>
  <c r="H978" i="1"/>
  <c r="D978" i="1"/>
  <c r="C978" i="1"/>
  <c r="G978" i="1" s="1"/>
  <c r="D977" i="1"/>
  <c r="H977" i="1" s="1"/>
  <c r="C977" i="1"/>
  <c r="H976" i="1"/>
  <c r="D976" i="1"/>
  <c r="C976" i="1"/>
  <c r="G976" i="1" s="1"/>
  <c r="D975" i="1"/>
  <c r="H975" i="1" s="1"/>
  <c r="C975" i="1"/>
  <c r="H974" i="1"/>
  <c r="D974" i="1"/>
  <c r="C974" i="1"/>
  <c r="G974" i="1" s="1"/>
  <c r="D973" i="1"/>
  <c r="H973" i="1" s="1"/>
  <c r="C973" i="1"/>
  <c r="H972" i="1"/>
  <c r="D972" i="1"/>
  <c r="C972" i="1"/>
  <c r="G972" i="1" s="1"/>
  <c r="D971" i="1"/>
  <c r="H971" i="1" s="1"/>
  <c r="C971" i="1"/>
  <c r="H970" i="1"/>
  <c r="D970" i="1"/>
  <c r="C970" i="1"/>
  <c r="G970" i="1" s="1"/>
  <c r="D969" i="1"/>
  <c r="H969" i="1" s="1"/>
  <c r="C969" i="1"/>
  <c r="H968" i="1"/>
  <c r="D968" i="1"/>
  <c r="C968" i="1"/>
  <c r="G968" i="1" s="1"/>
  <c r="D967" i="1"/>
  <c r="H967" i="1" s="1"/>
  <c r="C967" i="1"/>
  <c r="H966" i="1"/>
  <c r="D966" i="1"/>
  <c r="C966" i="1"/>
  <c r="G966" i="1" s="1"/>
  <c r="D965" i="1"/>
  <c r="H965" i="1" s="1"/>
  <c r="C965" i="1"/>
  <c r="H964" i="1"/>
  <c r="D964" i="1"/>
  <c r="C964" i="1"/>
  <c r="G964" i="1" s="1"/>
  <c r="D963" i="1"/>
  <c r="H963" i="1" s="1"/>
  <c r="C963" i="1"/>
  <c r="H962" i="1"/>
  <c r="D962" i="1"/>
  <c r="C962" i="1"/>
  <c r="G962" i="1" s="1"/>
  <c r="D961" i="1"/>
  <c r="H961" i="1" s="1"/>
  <c r="C961" i="1"/>
  <c r="H960" i="1"/>
  <c r="D960" i="1"/>
  <c r="C960" i="1"/>
  <c r="G960" i="1" s="1"/>
  <c r="D959" i="1"/>
  <c r="H959" i="1" s="1"/>
  <c r="C959" i="1"/>
  <c r="H958" i="1"/>
  <c r="D958" i="1"/>
  <c r="C958" i="1"/>
  <c r="G958" i="1" s="1"/>
  <c r="D957" i="1"/>
  <c r="H957" i="1" s="1"/>
  <c r="C957" i="1"/>
  <c r="H956" i="1"/>
  <c r="D956" i="1"/>
  <c r="C956" i="1"/>
  <c r="G956" i="1" s="1"/>
  <c r="D955" i="1"/>
  <c r="H955" i="1" s="1"/>
  <c r="C955" i="1"/>
  <c r="H954" i="1"/>
  <c r="D954" i="1"/>
  <c r="C954" i="1"/>
  <c r="G954" i="1" s="1"/>
  <c r="D953" i="1"/>
  <c r="H953" i="1" s="1"/>
  <c r="C953" i="1"/>
  <c r="H952" i="1"/>
  <c r="D952" i="1"/>
  <c r="C952" i="1"/>
  <c r="G952" i="1" s="1"/>
  <c r="D951" i="1"/>
  <c r="H951" i="1" s="1"/>
  <c r="C951" i="1"/>
  <c r="H950" i="1"/>
  <c r="D950" i="1"/>
  <c r="C950" i="1"/>
  <c r="G950" i="1" s="1"/>
  <c r="D949" i="1"/>
  <c r="H949" i="1" s="1"/>
  <c r="C949" i="1"/>
  <c r="H948" i="1"/>
  <c r="D948" i="1"/>
  <c r="C948" i="1"/>
  <c r="G948" i="1" s="1"/>
  <c r="D947" i="1"/>
  <c r="H947" i="1" s="1"/>
  <c r="C947" i="1"/>
  <c r="H946" i="1"/>
  <c r="D946" i="1"/>
  <c r="C946" i="1"/>
  <c r="G946" i="1" s="1"/>
  <c r="D945" i="1"/>
  <c r="H945" i="1" s="1"/>
  <c r="C945" i="1"/>
  <c r="H944" i="1"/>
  <c r="D944" i="1"/>
  <c r="C944" i="1"/>
  <c r="G944" i="1" s="1"/>
  <c r="D943" i="1"/>
  <c r="H943" i="1" s="1"/>
  <c r="C943" i="1"/>
  <c r="H942" i="1"/>
  <c r="D942" i="1"/>
  <c r="C942" i="1"/>
  <c r="G942" i="1" s="1"/>
  <c r="D941" i="1"/>
  <c r="H941" i="1" s="1"/>
  <c r="C941" i="1"/>
  <c r="H940" i="1"/>
  <c r="D940" i="1"/>
  <c r="C940" i="1"/>
  <c r="G940" i="1" s="1"/>
  <c r="D939" i="1"/>
  <c r="H939" i="1" s="1"/>
  <c r="C939" i="1"/>
  <c r="H938" i="1"/>
  <c r="D938" i="1"/>
  <c r="C938" i="1"/>
  <c r="G938" i="1" s="1"/>
  <c r="D937" i="1"/>
  <c r="H937" i="1" s="1"/>
  <c r="C937" i="1"/>
  <c r="H936" i="1"/>
  <c r="D936" i="1"/>
  <c r="C936" i="1"/>
  <c r="G936" i="1" s="1"/>
  <c r="D935" i="1"/>
  <c r="H935" i="1" s="1"/>
  <c r="C935" i="1"/>
  <c r="H934" i="1"/>
  <c r="D934" i="1"/>
  <c r="C934" i="1"/>
  <c r="G934" i="1" s="1"/>
  <c r="D933" i="1"/>
  <c r="H933" i="1" s="1"/>
  <c r="C933" i="1"/>
  <c r="H932" i="1"/>
  <c r="D932" i="1"/>
  <c r="C932" i="1"/>
  <c r="G932" i="1" s="1"/>
  <c r="D931" i="1"/>
  <c r="H931" i="1" s="1"/>
  <c r="C931" i="1"/>
  <c r="H930" i="1"/>
  <c r="D930" i="1"/>
  <c r="C930" i="1"/>
  <c r="G930" i="1" s="1"/>
  <c r="D929" i="1"/>
  <c r="H929" i="1" s="1"/>
  <c r="C929" i="1"/>
  <c r="H928" i="1"/>
  <c r="D928" i="1"/>
  <c r="C928" i="1"/>
  <c r="G928" i="1" s="1"/>
  <c r="D927" i="1"/>
  <c r="H927" i="1" s="1"/>
  <c r="C927" i="1"/>
  <c r="H926" i="1"/>
  <c r="D926" i="1"/>
  <c r="C926" i="1"/>
  <c r="G926" i="1" s="1"/>
  <c r="D925" i="1"/>
  <c r="H925" i="1" s="1"/>
  <c r="C925" i="1"/>
  <c r="H924" i="1"/>
  <c r="D924" i="1"/>
  <c r="C924" i="1"/>
  <c r="G924" i="1" s="1"/>
  <c r="D923" i="1"/>
  <c r="H923" i="1" s="1"/>
  <c r="C923" i="1"/>
  <c r="H922" i="1"/>
  <c r="D922" i="1"/>
  <c r="C922" i="1"/>
  <c r="G922" i="1" s="1"/>
  <c r="D921" i="1"/>
  <c r="H921" i="1" s="1"/>
  <c r="C921" i="1"/>
  <c r="H920" i="1"/>
  <c r="D920" i="1"/>
  <c r="C920" i="1"/>
  <c r="G920" i="1" s="1"/>
  <c r="D919" i="1"/>
  <c r="H919" i="1" s="1"/>
  <c r="C919" i="1"/>
  <c r="H918" i="1"/>
  <c r="D918" i="1"/>
  <c r="C918" i="1"/>
  <c r="G918" i="1" s="1"/>
  <c r="D917" i="1"/>
  <c r="H917" i="1" s="1"/>
  <c r="C917" i="1"/>
  <c r="H916" i="1"/>
  <c r="D916" i="1"/>
  <c r="C916" i="1"/>
  <c r="G916" i="1" s="1"/>
  <c r="D915" i="1"/>
  <c r="H915" i="1" s="1"/>
  <c r="C915" i="1"/>
  <c r="H914" i="1"/>
  <c r="D914" i="1"/>
  <c r="C914" i="1"/>
  <c r="G914" i="1" s="1"/>
  <c r="D913" i="1"/>
  <c r="H913" i="1" s="1"/>
  <c r="C913" i="1"/>
  <c r="H912" i="1"/>
  <c r="D912" i="1"/>
  <c r="C912" i="1"/>
  <c r="G912" i="1" s="1"/>
  <c r="D911" i="1"/>
  <c r="H911" i="1" s="1"/>
  <c r="C911" i="1"/>
  <c r="H910" i="1"/>
  <c r="D910" i="1"/>
  <c r="C910" i="1"/>
  <c r="G910" i="1" s="1"/>
  <c r="D909" i="1"/>
  <c r="H909" i="1" s="1"/>
  <c r="C909" i="1"/>
  <c r="H908" i="1"/>
  <c r="D908" i="1"/>
  <c r="C908" i="1"/>
  <c r="G908" i="1" s="1"/>
  <c r="D907" i="1"/>
  <c r="H907" i="1" s="1"/>
  <c r="C907" i="1"/>
  <c r="H906" i="1"/>
  <c r="D906" i="1"/>
  <c r="C906" i="1"/>
  <c r="G906" i="1" s="1"/>
  <c r="D905" i="1"/>
  <c r="H905" i="1" s="1"/>
  <c r="C905" i="1"/>
  <c r="H904" i="1"/>
  <c r="D904" i="1"/>
  <c r="C904" i="1"/>
  <c r="G904" i="1" s="1"/>
  <c r="D903" i="1"/>
  <c r="H903" i="1" s="1"/>
  <c r="C903" i="1"/>
  <c r="H902" i="1"/>
  <c r="D902" i="1"/>
  <c r="C902" i="1"/>
  <c r="G902" i="1" s="1"/>
  <c r="D901" i="1"/>
  <c r="H901" i="1" s="1"/>
  <c r="C901" i="1"/>
  <c r="H900" i="1"/>
  <c r="D900" i="1"/>
  <c r="C900" i="1"/>
  <c r="G900" i="1" s="1"/>
  <c r="D899" i="1"/>
  <c r="H899" i="1" s="1"/>
  <c r="C899" i="1"/>
  <c r="H898" i="1"/>
  <c r="D898" i="1"/>
  <c r="C898" i="1"/>
  <c r="G898" i="1" s="1"/>
  <c r="D897" i="1"/>
  <c r="H897" i="1" s="1"/>
  <c r="C897" i="1"/>
  <c r="D896" i="1"/>
  <c r="C896" i="1"/>
  <c r="G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D710" i="1"/>
  <c r="C710" i="1"/>
  <c r="H710" i="1" s="1"/>
  <c r="D709" i="1"/>
  <c r="C709" i="1"/>
  <c r="D708" i="1"/>
  <c r="C708" i="1"/>
  <c r="H708" i="1" s="1"/>
  <c r="D707" i="1"/>
  <c r="C707" i="1"/>
  <c r="H707" i="1" s="1"/>
  <c r="D706" i="1"/>
  <c r="C706" i="1"/>
  <c r="H706" i="1" s="1"/>
  <c r="D705" i="1"/>
  <c r="C705" i="1"/>
  <c r="H705" i="1" s="1"/>
  <c r="D704" i="1"/>
  <c r="C704" i="1"/>
  <c r="H704" i="1" s="1"/>
  <c r="D703" i="1"/>
  <c r="C703" i="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C645" i="1"/>
  <c r="D644" i="1"/>
  <c r="C644" i="1"/>
  <c r="H644" i="1" s="1"/>
  <c r="D643" i="1"/>
  <c r="C643" i="1"/>
  <c r="H643" i="1" s="1"/>
  <c r="D642" i="1"/>
  <c r="C642" i="1"/>
  <c r="H642" i="1" s="1"/>
  <c r="D641" i="1"/>
  <c r="C641" i="1"/>
  <c r="C638" i="1"/>
  <c r="D632" i="1"/>
  <c r="C632" i="1"/>
  <c r="H632" i="1" s="1"/>
  <c r="D631" i="1"/>
  <c r="C631" i="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C574" i="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D457" i="1"/>
  <c r="H457" i="1" s="1"/>
  <c r="C457" i="1"/>
  <c r="G457" i="1" s="1"/>
  <c r="D456" i="1"/>
  <c r="H456" i="1" s="1"/>
  <c r="C456" i="1"/>
  <c r="G456" i="1" s="1"/>
  <c r="D455" i="1"/>
  <c r="H455" i="1" s="1"/>
  <c r="C455" i="1"/>
  <c r="G455" i="1" s="1"/>
  <c r="D454" i="1"/>
  <c r="H454" i="1" s="1"/>
  <c r="C454" i="1"/>
  <c r="G454" i="1" s="1"/>
  <c r="D453" i="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D415" i="1"/>
  <c r="D414" i="1"/>
  <c r="C413" i="1"/>
  <c r="D412" i="1"/>
  <c r="H412" i="1" s="1"/>
  <c r="C412" i="1"/>
  <c r="D411" i="1"/>
  <c r="H411" i="1" s="1"/>
  <c r="C411" i="1"/>
  <c r="D406" i="1"/>
  <c r="H406" i="1" s="1"/>
  <c r="C406" i="1"/>
  <c r="G406" i="1" s="1"/>
  <c r="D405" i="1"/>
  <c r="H405" i="1" s="1"/>
  <c r="C405" i="1"/>
  <c r="D404" i="1"/>
  <c r="H404" i="1" s="1"/>
  <c r="C404" i="1"/>
  <c r="D401" i="1"/>
  <c r="H401" i="1" s="1"/>
  <c r="C401" i="1"/>
  <c r="G401" i="1" s="1"/>
  <c r="D400" i="1"/>
  <c r="H400" i="1" s="1"/>
  <c r="C400" i="1"/>
  <c r="G400" i="1" s="1"/>
  <c r="D399" i="1"/>
  <c r="H399" i="1" s="1"/>
  <c r="C399" i="1"/>
  <c r="G399" i="1" s="1"/>
  <c r="D398" i="1"/>
  <c r="H398" i="1" s="1"/>
  <c r="C398" i="1"/>
  <c r="G398" i="1" s="1"/>
  <c r="C397" i="1"/>
  <c r="D396" i="1"/>
  <c r="H396" i="1" s="1"/>
  <c r="C396" i="1"/>
  <c r="G396" i="1" s="1"/>
  <c r="D395" i="1"/>
  <c r="H395" i="1" s="1"/>
  <c r="C395" i="1"/>
  <c r="G395" i="1" s="1"/>
  <c r="D394" i="1"/>
  <c r="H394" i="1" s="1"/>
  <c r="C394" i="1"/>
  <c r="G394" i="1" s="1"/>
  <c r="D393" i="1"/>
  <c r="H393" i="1" s="1"/>
  <c r="C393" i="1"/>
  <c r="G393" i="1" s="1"/>
  <c r="D392" i="1"/>
  <c r="H392" i="1" s="1"/>
  <c r="C392" i="1"/>
  <c r="G392" i="1" s="1"/>
  <c r="D391" i="1"/>
  <c r="D390" i="1"/>
  <c r="H390" i="1" s="1"/>
  <c r="C390" i="1"/>
  <c r="G390" i="1" s="1"/>
  <c r="D389" i="1"/>
  <c r="H389" i="1" s="1"/>
  <c r="C389" i="1"/>
  <c r="G389" i="1" s="1"/>
  <c r="D388" i="1"/>
  <c r="H388" i="1" s="1"/>
  <c r="C388" i="1"/>
  <c r="G388" i="1" s="1"/>
  <c r="D387" i="1"/>
  <c r="H387" i="1" s="1"/>
  <c r="C387" i="1"/>
  <c r="G387" i="1" s="1"/>
  <c r="D386" i="1"/>
  <c r="H386" i="1" s="1"/>
  <c r="C386" i="1"/>
  <c r="G386" i="1" s="1"/>
  <c r="D385" i="1"/>
  <c r="H385" i="1" s="1"/>
  <c r="C385" i="1"/>
  <c r="G385" i="1" s="1"/>
  <c r="D384" i="1"/>
  <c r="H384" i="1" s="1"/>
  <c r="C384" i="1"/>
  <c r="G384" i="1" s="1"/>
  <c r="D383" i="1"/>
  <c r="H383" i="1" s="1"/>
  <c r="C383" i="1"/>
  <c r="G383" i="1" s="1"/>
  <c r="D382" i="1"/>
  <c r="H382" i="1" s="1"/>
  <c r="C382" i="1"/>
  <c r="G382" i="1" s="1"/>
  <c r="D381" i="1"/>
  <c r="H381" i="1" s="1"/>
  <c r="C381" i="1"/>
  <c r="G381" i="1" s="1"/>
  <c r="D380" i="1"/>
  <c r="H380" i="1" s="1"/>
  <c r="C380" i="1"/>
  <c r="G380" i="1" s="1"/>
  <c r="D379" i="1"/>
  <c r="H379" i="1" s="1"/>
  <c r="C379" i="1"/>
  <c r="D378" i="1"/>
  <c r="H378" i="1" s="1"/>
  <c r="C378" i="1"/>
  <c r="D377" i="1"/>
  <c r="H377" i="1" s="1"/>
  <c r="C377" i="1"/>
  <c r="G377" i="1" s="1"/>
  <c r="D376" i="1"/>
  <c r="H376" i="1" s="1"/>
  <c r="C376" i="1"/>
  <c r="G376" i="1" s="1"/>
  <c r="D375" i="1"/>
  <c r="H375" i="1" s="1"/>
  <c r="C375" i="1"/>
  <c r="G375" i="1" s="1"/>
  <c r="D374" i="1"/>
  <c r="H374" i="1" s="1"/>
  <c r="C374" i="1"/>
  <c r="C373" i="1"/>
  <c r="D372" i="1"/>
  <c r="H372" i="1" s="1"/>
  <c r="C372" i="1"/>
  <c r="G372" i="1" s="1"/>
  <c r="D371" i="1"/>
  <c r="H371" i="1" s="1"/>
  <c r="C371" i="1"/>
  <c r="D370" i="1"/>
  <c r="H370" i="1" s="1"/>
  <c r="C370" i="1"/>
  <c r="D369" i="1"/>
  <c r="H369" i="1" s="1"/>
  <c r="C369" i="1"/>
  <c r="G369" i="1" s="1"/>
  <c r="D368" i="1"/>
  <c r="H368" i="1" s="1"/>
  <c r="C368" i="1"/>
  <c r="G368" i="1" s="1"/>
  <c r="D367" i="1"/>
  <c r="H367" i="1" s="1"/>
  <c r="C367" i="1"/>
  <c r="G367" i="1" s="1"/>
  <c r="D366" i="1"/>
  <c r="H366" i="1" s="1"/>
  <c r="C366" i="1"/>
  <c r="G366" i="1" s="1"/>
  <c r="D365" i="1"/>
  <c r="H365" i="1" s="1"/>
  <c r="C365" i="1"/>
  <c r="D364" i="1"/>
  <c r="H364" i="1" s="1"/>
  <c r="C364" i="1"/>
  <c r="D363" i="1"/>
  <c r="H363" i="1" s="1"/>
  <c r="C363" i="1"/>
  <c r="G363" i="1" s="1"/>
  <c r="D362" i="1"/>
  <c r="H362" i="1" s="1"/>
  <c r="C362" i="1"/>
  <c r="G362" i="1" s="1"/>
  <c r="D361" i="1"/>
  <c r="H361" i="1" s="1"/>
  <c r="C361" i="1"/>
  <c r="G361" i="1" s="1"/>
  <c r="D360" i="1"/>
  <c r="H360" i="1" s="1"/>
  <c r="C360" i="1"/>
  <c r="G360" i="1" s="1"/>
  <c r="D359" i="1"/>
  <c r="H359" i="1" s="1"/>
  <c r="C359" i="1"/>
  <c r="G359" i="1" s="1"/>
  <c r="C358" i="1"/>
  <c r="D357" i="1"/>
  <c r="H357" i="1" s="1"/>
  <c r="C357" i="1"/>
  <c r="G357" i="1" s="1"/>
  <c r="D356" i="1"/>
  <c r="H356" i="1" s="1"/>
  <c r="C356" i="1"/>
  <c r="G356" i="1" s="1"/>
  <c r="D355" i="1"/>
  <c r="H355" i="1" s="1"/>
  <c r="C355" i="1"/>
  <c r="G355" i="1" s="1"/>
  <c r="H354" i="1"/>
  <c r="D354" i="1"/>
  <c r="C354" i="1"/>
  <c r="G354" i="1" s="1"/>
  <c r="D353" i="1"/>
  <c r="H353" i="1" s="1"/>
  <c r="C353" i="1"/>
  <c r="G353" i="1" s="1"/>
  <c r="D352" i="1"/>
  <c r="H352" i="1" s="1"/>
  <c r="C352" i="1"/>
  <c r="G352" i="1" s="1"/>
  <c r="H351" i="1"/>
  <c r="D351" i="1"/>
  <c r="C351" i="1"/>
  <c r="G351" i="1" s="1"/>
  <c r="D350" i="1"/>
  <c r="H350" i="1" s="1"/>
  <c r="C350" i="1"/>
  <c r="G350" i="1" s="1"/>
  <c r="D349" i="1"/>
  <c r="H349" i="1" s="1"/>
  <c r="C349" i="1"/>
  <c r="G349" i="1" s="1"/>
  <c r="D348" i="1"/>
  <c r="H348" i="1" s="1"/>
  <c r="C348" i="1"/>
  <c r="G348" i="1" s="1"/>
  <c r="D347" i="1"/>
  <c r="H347" i="1" s="1"/>
  <c r="C347" i="1"/>
  <c r="G347" i="1" s="1"/>
  <c r="H346" i="1"/>
  <c r="D346" i="1"/>
  <c r="C346" i="1"/>
  <c r="G346" i="1" s="1"/>
  <c r="D344" i="1"/>
  <c r="H344" i="1" s="1"/>
  <c r="C344" i="1"/>
  <c r="G344" i="1" s="1"/>
  <c r="D343" i="1"/>
  <c r="H343" i="1" s="1"/>
  <c r="C343" i="1"/>
  <c r="G343" i="1" s="1"/>
  <c r="D342" i="1"/>
  <c r="H342" i="1" s="1"/>
  <c r="C342" i="1"/>
  <c r="G342" i="1" s="1"/>
  <c r="D341" i="1"/>
  <c r="H341" i="1" s="1"/>
  <c r="C341" i="1"/>
  <c r="G341" i="1" s="1"/>
  <c r="D340" i="1"/>
  <c r="H340" i="1" s="1"/>
  <c r="C340" i="1"/>
  <c r="G340" i="1" s="1"/>
  <c r="D339" i="1"/>
  <c r="H338" i="1"/>
  <c r="D338" i="1"/>
  <c r="C338" i="1"/>
  <c r="G338" i="1" s="1"/>
  <c r="D337" i="1"/>
  <c r="H337" i="1" s="1"/>
  <c r="C337" i="1"/>
  <c r="G337" i="1" s="1"/>
  <c r="D336" i="1"/>
  <c r="H336" i="1" s="1"/>
  <c r="C336" i="1"/>
  <c r="G336" i="1" s="1"/>
  <c r="D335" i="1"/>
  <c r="H335" i="1" s="1"/>
  <c r="C335" i="1"/>
  <c r="G335" i="1" s="1"/>
  <c r="H334" i="1"/>
  <c r="D334" i="1"/>
  <c r="C334" i="1"/>
  <c r="G334" i="1" s="1"/>
  <c r="D333" i="1"/>
  <c r="H333" i="1" s="1"/>
  <c r="C333" i="1"/>
  <c r="G333" i="1" s="1"/>
  <c r="D332" i="1"/>
  <c r="H332" i="1" s="1"/>
  <c r="C332" i="1"/>
  <c r="G332" i="1" s="1"/>
  <c r="D331" i="1"/>
  <c r="H331" i="1" s="1"/>
  <c r="C331" i="1"/>
  <c r="G331" i="1" s="1"/>
  <c r="D330" i="1"/>
  <c r="H330" i="1" s="1"/>
  <c r="C330" i="1"/>
  <c r="G330" i="1" s="1"/>
  <c r="H329" i="1"/>
  <c r="D329" i="1"/>
  <c r="C329" i="1"/>
  <c r="G329" i="1" s="1"/>
  <c r="D328" i="1"/>
  <c r="H328" i="1" s="1"/>
  <c r="C328" i="1"/>
  <c r="G328" i="1" s="1"/>
  <c r="D327" i="1"/>
  <c r="H327" i="1" s="1"/>
  <c r="C327" i="1"/>
  <c r="G327" i="1" s="1"/>
  <c r="D326" i="1"/>
  <c r="H326" i="1" s="1"/>
  <c r="C326" i="1"/>
  <c r="G326" i="1" s="1"/>
  <c r="D325" i="1"/>
  <c r="H325" i="1" s="1"/>
  <c r="C325" i="1"/>
  <c r="G325" i="1" s="1"/>
  <c r="D324" i="1"/>
  <c r="H324" i="1" s="1"/>
  <c r="C324" i="1"/>
  <c r="G324" i="1" s="1"/>
  <c r="D323" i="1"/>
  <c r="H323" i="1" s="1"/>
  <c r="C323" i="1"/>
  <c r="G323" i="1" s="1"/>
  <c r="D322" i="1"/>
  <c r="H322" i="1" s="1"/>
  <c r="C322" i="1"/>
  <c r="G322" i="1" s="1"/>
  <c r="D321" i="1"/>
  <c r="H321" i="1" s="1"/>
  <c r="C321" i="1"/>
  <c r="G321" i="1" s="1"/>
  <c r="D320" i="1"/>
  <c r="H320" i="1" s="1"/>
  <c r="C320" i="1"/>
  <c r="G320" i="1" s="1"/>
  <c r="D319" i="1"/>
  <c r="H319" i="1" s="1"/>
  <c r="C319" i="1"/>
  <c r="G319" i="1" s="1"/>
  <c r="D318" i="1"/>
  <c r="H318" i="1" s="1"/>
  <c r="C318" i="1"/>
  <c r="G318" i="1" s="1"/>
  <c r="D317" i="1"/>
  <c r="H317" i="1" s="1"/>
  <c r="C317" i="1"/>
  <c r="G317" i="1" s="1"/>
  <c r="D316" i="1"/>
  <c r="H316" i="1" s="1"/>
  <c r="C316" i="1"/>
  <c r="G316" i="1" s="1"/>
  <c r="D315" i="1"/>
  <c r="H315" i="1" s="1"/>
  <c r="C315" i="1"/>
  <c r="G315" i="1" s="1"/>
  <c r="D314" i="1"/>
  <c r="H314" i="1" s="1"/>
  <c r="C314" i="1"/>
  <c r="G314" i="1" s="1"/>
  <c r="D313" i="1"/>
  <c r="H313" i="1" s="1"/>
  <c r="C313" i="1"/>
  <c r="G313" i="1" s="1"/>
  <c r="D312" i="1"/>
  <c r="H312" i="1" s="1"/>
  <c r="C312" i="1"/>
  <c r="G312" i="1" s="1"/>
  <c r="D311" i="1"/>
  <c r="H311" i="1" s="1"/>
  <c r="C311" i="1"/>
  <c r="G311" i="1" s="1"/>
  <c r="D310" i="1"/>
  <c r="H310" i="1" s="1"/>
  <c r="C310" i="1"/>
  <c r="G310" i="1" s="1"/>
  <c r="D309" i="1"/>
  <c r="H309" i="1" s="1"/>
  <c r="C309" i="1"/>
  <c r="G309" i="1" s="1"/>
  <c r="H308" i="1"/>
  <c r="D308" i="1"/>
  <c r="C308" i="1"/>
  <c r="G308" i="1" s="1"/>
  <c r="D307" i="1"/>
  <c r="H307" i="1" s="1"/>
  <c r="C307" i="1"/>
  <c r="G307" i="1" s="1"/>
  <c r="D306" i="1"/>
  <c r="H306" i="1" s="1"/>
  <c r="C306" i="1"/>
  <c r="G306" i="1" s="1"/>
  <c r="D305" i="1"/>
  <c r="H305" i="1" s="1"/>
  <c r="C305" i="1"/>
  <c r="G305" i="1" s="1"/>
  <c r="H304" i="1"/>
  <c r="D304" i="1"/>
  <c r="C304" i="1"/>
  <c r="G304" i="1" s="1"/>
  <c r="D303" i="1"/>
  <c r="H303" i="1" s="1"/>
  <c r="C303" i="1"/>
  <c r="G303" i="1" s="1"/>
  <c r="D302" i="1"/>
  <c r="H302" i="1" s="1"/>
  <c r="C302" i="1"/>
  <c r="G302" i="1" s="1"/>
  <c r="D301" i="1"/>
  <c r="H301" i="1" s="1"/>
  <c r="C301" i="1"/>
  <c r="G301" i="1" s="1"/>
  <c r="D300" i="1"/>
  <c r="H300" i="1" s="1"/>
  <c r="C300" i="1"/>
  <c r="G300" i="1" s="1"/>
  <c r="H299" i="1"/>
  <c r="D299" i="1"/>
  <c r="C299" i="1"/>
  <c r="G299" i="1" s="1"/>
  <c r="D298" i="1"/>
  <c r="H298" i="1" s="1"/>
  <c r="C298" i="1"/>
  <c r="G298" i="1" s="1"/>
  <c r="D297" i="1"/>
  <c r="H297" i="1" s="1"/>
  <c r="C297" i="1"/>
  <c r="G297" i="1" s="1"/>
  <c r="H296" i="1"/>
  <c r="D296" i="1"/>
  <c r="C296" i="1"/>
  <c r="G296" i="1" s="1"/>
  <c r="D295" i="1"/>
  <c r="H295" i="1" s="1"/>
  <c r="C295" i="1"/>
  <c r="G295" i="1" s="1"/>
  <c r="D294" i="1"/>
  <c r="H294" i="1" s="1"/>
  <c r="C294" i="1"/>
  <c r="G294" i="1" s="1"/>
  <c r="D293" i="1"/>
  <c r="D292" i="1"/>
  <c r="H292" i="1" s="1"/>
  <c r="C292" i="1"/>
  <c r="G292" i="1" s="1"/>
  <c r="D291" i="1"/>
  <c r="H291" i="1" s="1"/>
  <c r="C291" i="1"/>
  <c r="G291" i="1" s="1"/>
  <c r="D290" i="1"/>
  <c r="H290" i="1" s="1"/>
  <c r="C290" i="1"/>
  <c r="G290" i="1" s="1"/>
  <c r="D289" i="1"/>
  <c r="H289" i="1" s="1"/>
  <c r="C289" i="1"/>
  <c r="G289" i="1" s="1"/>
  <c r="D288" i="1"/>
  <c r="H288" i="1" s="1"/>
  <c r="C288" i="1"/>
  <c r="H284" i="1"/>
  <c r="D284" i="1"/>
  <c r="C284" i="1"/>
  <c r="G284" i="1" s="1"/>
  <c r="D283" i="1"/>
  <c r="H283" i="1" s="1"/>
  <c r="C283" i="1"/>
  <c r="G283" i="1" s="1"/>
  <c r="D282" i="1"/>
  <c r="H282" i="1" s="1"/>
  <c r="C282" i="1"/>
  <c r="G282" i="1" s="1"/>
  <c r="D281" i="1"/>
  <c r="H281" i="1" s="1"/>
  <c r="C281" i="1"/>
  <c r="G281" i="1" s="1"/>
  <c r="D280" i="1"/>
  <c r="H280" i="1" s="1"/>
  <c r="C280" i="1"/>
  <c r="G280" i="1" s="1"/>
  <c r="D279" i="1"/>
  <c r="H279" i="1" s="1"/>
  <c r="C279" i="1"/>
  <c r="G279" i="1" s="1"/>
  <c r="D278" i="1"/>
  <c r="H278" i="1" s="1"/>
  <c r="C278" i="1"/>
  <c r="G278" i="1" s="1"/>
  <c r="D277" i="1"/>
  <c r="H277" i="1" s="1"/>
  <c r="C277" i="1"/>
  <c r="G277" i="1" s="1"/>
  <c r="H276" i="1"/>
  <c r="D276" i="1"/>
  <c r="C276" i="1"/>
  <c r="G276" i="1" s="1"/>
  <c r="D275" i="1"/>
  <c r="H275" i="1" s="1"/>
  <c r="C275" i="1"/>
  <c r="G275" i="1" s="1"/>
  <c r="D274" i="1"/>
  <c r="H274" i="1" s="1"/>
  <c r="C274" i="1"/>
  <c r="G274" i="1" s="1"/>
  <c r="H273" i="1"/>
  <c r="D273" i="1"/>
  <c r="C273" i="1"/>
  <c r="G273" i="1" s="1"/>
  <c r="D272" i="1"/>
  <c r="H272" i="1" s="1"/>
  <c r="C272" i="1"/>
  <c r="G272" i="1" s="1"/>
  <c r="D271" i="1"/>
  <c r="H271" i="1" s="1"/>
  <c r="C271" i="1"/>
  <c r="G271" i="1" s="1"/>
  <c r="D270" i="1"/>
  <c r="H270" i="1" s="1"/>
  <c r="C270" i="1"/>
  <c r="G270" i="1" s="1"/>
  <c r="D269" i="1"/>
  <c r="H269" i="1" s="1"/>
  <c r="C269" i="1"/>
  <c r="G269" i="1" s="1"/>
  <c r="H268" i="1"/>
  <c r="D268" i="1"/>
  <c r="C268" i="1"/>
  <c r="G268" i="1" s="1"/>
  <c r="D267" i="1"/>
  <c r="H267" i="1" s="1"/>
  <c r="C267" i="1"/>
  <c r="G267" i="1" s="1"/>
  <c r="D266" i="1"/>
  <c r="H266" i="1" s="1"/>
  <c r="C266" i="1"/>
  <c r="G266" i="1" s="1"/>
  <c r="H265" i="1"/>
  <c r="D265" i="1"/>
  <c r="C265" i="1"/>
  <c r="G265" i="1" s="1"/>
  <c r="D264" i="1"/>
  <c r="H264" i="1" s="1"/>
  <c r="C264" i="1"/>
  <c r="G264" i="1" s="1"/>
  <c r="D263" i="1"/>
  <c r="H263" i="1" s="1"/>
  <c r="C263" i="1"/>
  <c r="G263" i="1" s="1"/>
  <c r="D262" i="1"/>
  <c r="H262" i="1" s="1"/>
  <c r="C262" i="1"/>
  <c r="G262" i="1" s="1"/>
  <c r="H261" i="1"/>
  <c r="D261" i="1"/>
  <c r="C261" i="1"/>
  <c r="G261" i="1" s="1"/>
  <c r="D260" i="1"/>
  <c r="H260" i="1" s="1"/>
  <c r="C260" i="1"/>
  <c r="D259" i="1"/>
  <c r="D258" i="1"/>
  <c r="H258" i="1" s="1"/>
  <c r="C258" i="1"/>
  <c r="G258" i="1" s="1"/>
  <c r="D257" i="1"/>
  <c r="H257" i="1" s="1"/>
  <c r="C257" i="1"/>
  <c r="D256" i="1"/>
  <c r="H256" i="1" s="1"/>
  <c r="C256" i="1"/>
  <c r="G256" i="1" s="1"/>
  <c r="D255" i="1"/>
  <c r="H255" i="1" s="1"/>
  <c r="C255" i="1"/>
  <c r="D254" i="1"/>
  <c r="H254" i="1" s="1"/>
  <c r="C254" i="1"/>
  <c r="G254" i="1" s="1"/>
  <c r="D253" i="1"/>
  <c r="H253" i="1" s="1"/>
  <c r="C253" i="1"/>
  <c r="G253" i="1" s="1"/>
  <c r="D252" i="1"/>
  <c r="H252" i="1" s="1"/>
  <c r="C252" i="1"/>
  <c r="G252" i="1" s="1"/>
  <c r="H251" i="1"/>
  <c r="D251" i="1"/>
  <c r="C251" i="1"/>
  <c r="G251" i="1" s="1"/>
  <c r="D250" i="1"/>
  <c r="H250" i="1" s="1"/>
  <c r="C250" i="1"/>
  <c r="G250" i="1" s="1"/>
  <c r="D249" i="1"/>
  <c r="H249" i="1" s="1"/>
  <c r="C249" i="1"/>
  <c r="G249" i="1" s="1"/>
  <c r="D248" i="1"/>
  <c r="H248" i="1" s="1"/>
  <c r="C248" i="1"/>
  <c r="D247" i="1"/>
  <c r="H247" i="1" s="1"/>
  <c r="C247" i="1"/>
  <c r="G247" i="1" s="1"/>
  <c r="D246" i="1"/>
  <c r="H246" i="1" s="1"/>
  <c r="C246" i="1"/>
  <c r="G246" i="1" s="1"/>
  <c r="D245" i="1"/>
  <c r="H245" i="1" s="1"/>
  <c r="C245" i="1"/>
  <c r="G245" i="1" s="1"/>
  <c r="D244" i="1"/>
  <c r="H244" i="1" s="1"/>
  <c r="C244" i="1"/>
  <c r="G244" i="1" s="1"/>
  <c r="D243" i="1"/>
  <c r="H243" i="1" s="1"/>
  <c r="C243" i="1"/>
  <c r="G243" i="1" s="1"/>
  <c r="D242" i="1"/>
  <c r="H242" i="1" s="1"/>
  <c r="C242" i="1"/>
  <c r="G242" i="1" s="1"/>
  <c r="H241" i="1"/>
  <c r="D241" i="1"/>
  <c r="C241" i="1"/>
  <c r="G241" i="1" s="1"/>
  <c r="D240" i="1"/>
  <c r="H240" i="1" s="1"/>
  <c r="C240" i="1"/>
  <c r="G240" i="1" s="1"/>
  <c r="D239" i="1"/>
  <c r="H239" i="1" s="1"/>
  <c r="C239" i="1"/>
  <c r="G239" i="1" s="1"/>
  <c r="H238" i="1"/>
  <c r="D238" i="1"/>
  <c r="C238" i="1"/>
  <c r="G238" i="1" s="1"/>
  <c r="D237" i="1"/>
  <c r="H237" i="1" s="1"/>
  <c r="C237" i="1"/>
  <c r="G237" i="1" s="1"/>
  <c r="D236" i="1"/>
  <c r="H236" i="1" s="1"/>
  <c r="C236" i="1"/>
  <c r="G236" i="1" s="1"/>
  <c r="H235" i="1"/>
  <c r="D235" i="1"/>
  <c r="C235" i="1"/>
  <c r="G235" i="1" s="1"/>
  <c r="D234" i="1"/>
  <c r="H234" i="1" s="1"/>
  <c r="C234" i="1"/>
  <c r="G234" i="1" s="1"/>
  <c r="D233" i="1"/>
  <c r="H233" i="1" s="1"/>
  <c r="C233" i="1"/>
  <c r="G233" i="1" s="1"/>
  <c r="D232" i="1"/>
  <c r="H232" i="1" s="1"/>
  <c r="C232" i="1"/>
  <c r="G232" i="1" s="1"/>
  <c r="D231" i="1"/>
  <c r="H231" i="1" s="1"/>
  <c r="C231" i="1"/>
  <c r="G231" i="1" s="1"/>
  <c r="H230" i="1"/>
  <c r="D230" i="1"/>
  <c r="C230" i="1"/>
  <c r="G230" i="1" s="1"/>
  <c r="D229" i="1"/>
  <c r="H229" i="1" s="1"/>
  <c r="C229" i="1"/>
  <c r="G229" i="1" s="1"/>
  <c r="D228" i="1"/>
  <c r="H228" i="1" s="1"/>
  <c r="C228" i="1"/>
  <c r="G228" i="1" s="1"/>
  <c r="H227" i="1"/>
  <c r="D227" i="1"/>
  <c r="C227" i="1"/>
  <c r="G227" i="1" s="1"/>
  <c r="D226" i="1"/>
  <c r="H226" i="1" s="1"/>
  <c r="C226" i="1"/>
  <c r="G226" i="1" s="1"/>
  <c r="D225" i="1"/>
  <c r="H225" i="1" s="1"/>
  <c r="C225" i="1"/>
  <c r="G225" i="1" s="1"/>
  <c r="H224" i="1"/>
  <c r="D224" i="1"/>
  <c r="C224" i="1"/>
  <c r="G224" i="1" s="1"/>
  <c r="D223" i="1"/>
  <c r="H223" i="1" s="1"/>
  <c r="C223" i="1"/>
  <c r="G223" i="1" s="1"/>
  <c r="D222" i="1"/>
  <c r="H222" i="1" s="1"/>
  <c r="C222" i="1"/>
  <c r="G222" i="1" s="1"/>
  <c r="D221" i="1"/>
  <c r="H221" i="1" s="1"/>
  <c r="C221" i="1"/>
  <c r="G221" i="1" s="1"/>
  <c r="D220" i="1"/>
  <c r="H220" i="1" s="1"/>
  <c r="C220" i="1"/>
  <c r="G220" i="1" s="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D210" i="1"/>
  <c r="H210" i="1" s="1"/>
  <c r="C210" i="1"/>
  <c r="G210" i="1" s="1"/>
  <c r="D209" i="1"/>
  <c r="H209" i="1" s="1"/>
  <c r="C209" i="1"/>
  <c r="G209" i="1" s="1"/>
  <c r="D208" i="1"/>
  <c r="H208" i="1" s="1"/>
  <c r="C208" i="1"/>
  <c r="G208" i="1" s="1"/>
  <c r="H207" i="1"/>
  <c r="D207" i="1"/>
  <c r="C207" i="1"/>
  <c r="G207" i="1" s="1"/>
  <c r="D206" i="1"/>
  <c r="H206" i="1" s="1"/>
  <c r="C206" i="1"/>
  <c r="G206" i="1" s="1"/>
  <c r="D205" i="1"/>
  <c r="H205" i="1" s="1"/>
  <c r="C205" i="1"/>
  <c r="G205" i="1" s="1"/>
  <c r="D204" i="1"/>
  <c r="H204" i="1" s="1"/>
  <c r="C204" i="1"/>
  <c r="G204" i="1" s="1"/>
  <c r="D203" i="1"/>
  <c r="H203" i="1" s="1"/>
  <c r="C203" i="1"/>
  <c r="G203" i="1" s="1"/>
  <c r="H202" i="1"/>
  <c r="D202" i="1"/>
  <c r="C202" i="1"/>
  <c r="G202" i="1" s="1"/>
  <c r="D201" i="1"/>
  <c r="H201" i="1" s="1"/>
  <c r="C201" i="1"/>
  <c r="G201" i="1" s="1"/>
  <c r="D200" i="1"/>
  <c r="H200" i="1" s="1"/>
  <c r="C200" i="1"/>
  <c r="G200" i="1" s="1"/>
  <c r="H199" i="1"/>
  <c r="D199" i="1"/>
  <c r="C199" i="1"/>
  <c r="G199" i="1" s="1"/>
  <c r="D198" i="1"/>
  <c r="H198" i="1" s="1"/>
  <c r="C198" i="1"/>
  <c r="G198" i="1" s="1"/>
  <c r="D197" i="1"/>
  <c r="H197" i="1" s="1"/>
  <c r="C197" i="1"/>
  <c r="G197" i="1" s="1"/>
  <c r="H196" i="1"/>
  <c r="D196" i="1"/>
  <c r="C196" i="1"/>
  <c r="G196" i="1" s="1"/>
  <c r="D195" i="1"/>
  <c r="H195" i="1" s="1"/>
  <c r="C195" i="1"/>
  <c r="G195" i="1" s="1"/>
  <c r="D194" i="1"/>
  <c r="H194" i="1" s="1"/>
  <c r="C194" i="1"/>
  <c r="G194" i="1" s="1"/>
  <c r="H193" i="1"/>
  <c r="D193" i="1"/>
  <c r="C193" i="1"/>
  <c r="G193" i="1" s="1"/>
  <c r="D192" i="1"/>
  <c r="H192" i="1" s="1"/>
  <c r="C192" i="1"/>
  <c r="G192" i="1" s="1"/>
  <c r="D191" i="1"/>
  <c r="H191" i="1" s="1"/>
  <c r="C191" i="1"/>
  <c r="G191" i="1" s="1"/>
  <c r="H190" i="1"/>
  <c r="D190" i="1"/>
  <c r="C190" i="1"/>
  <c r="G190" i="1" s="1"/>
  <c r="D189" i="1"/>
  <c r="H189" i="1" s="1"/>
  <c r="C189" i="1"/>
  <c r="D188" i="1"/>
  <c r="H188" i="1" s="1"/>
  <c r="C188" i="1"/>
  <c r="G188" i="1" s="1"/>
  <c r="D187" i="1"/>
  <c r="H187" i="1" s="1"/>
  <c r="C187" i="1"/>
  <c r="D186" i="1"/>
  <c r="H186" i="1" s="1"/>
  <c r="C186" i="1"/>
  <c r="G186" i="1" s="1"/>
  <c r="D185" i="1"/>
  <c r="H185" i="1" s="1"/>
  <c r="C185" i="1"/>
  <c r="G185" i="1" s="1"/>
  <c r="D184" i="1"/>
  <c r="H184" i="1" s="1"/>
  <c r="C184" i="1"/>
  <c r="D183" i="1"/>
  <c r="H183" i="1" s="1"/>
  <c r="C183" i="1"/>
  <c r="G183" i="1" s="1"/>
  <c r="D182" i="1"/>
  <c r="H182" i="1" s="1"/>
  <c r="C182" i="1"/>
  <c r="D181" i="1"/>
  <c r="H181" i="1" s="1"/>
  <c r="C181" i="1"/>
  <c r="D180" i="1"/>
  <c r="H180" i="1" s="1"/>
  <c r="C180" i="1"/>
  <c r="D179" i="1"/>
  <c r="H179" i="1" s="1"/>
  <c r="C179" i="1"/>
  <c r="G179" i="1" s="1"/>
  <c r="D178" i="1"/>
  <c r="H178" i="1" s="1"/>
  <c r="C178" i="1"/>
  <c r="G178" i="1" s="1"/>
  <c r="D177" i="1"/>
  <c r="H177" i="1" s="1"/>
  <c r="C177" i="1"/>
  <c r="G177" i="1" s="1"/>
  <c r="D176" i="1"/>
  <c r="H176" i="1" s="1"/>
  <c r="C176" i="1"/>
  <c r="D175" i="1"/>
  <c r="H175" i="1" s="1"/>
  <c r="C175" i="1"/>
  <c r="D174" i="1"/>
  <c r="H174" i="1" s="1"/>
  <c r="C174" i="1"/>
  <c r="D173" i="1"/>
  <c r="H173" i="1" s="1"/>
  <c r="C173" i="1"/>
  <c r="D172" i="1"/>
  <c r="H172" i="1" s="1"/>
  <c r="C172" i="1"/>
  <c r="D171" i="1"/>
  <c r="H171" i="1" s="1"/>
  <c r="C171" i="1"/>
  <c r="G171" i="1" s="1"/>
  <c r="D170" i="1"/>
  <c r="H170" i="1" s="1"/>
  <c r="C170" i="1"/>
  <c r="D169" i="1"/>
  <c r="H169" i="1" s="1"/>
  <c r="C169" i="1"/>
  <c r="G169" i="1" s="1"/>
  <c r="D168" i="1"/>
  <c r="H168" i="1" s="1"/>
  <c r="C168" i="1"/>
  <c r="D167" i="1"/>
  <c r="H167" i="1" s="1"/>
  <c r="C167" i="1"/>
  <c r="D166" i="1"/>
  <c r="H166" i="1" s="1"/>
  <c r="C166" i="1"/>
  <c r="D165" i="1"/>
  <c r="H165" i="1" s="1"/>
  <c r="C165" i="1"/>
  <c r="H164" i="1"/>
  <c r="D164" i="1"/>
  <c r="C164" i="1"/>
  <c r="G164" i="1" s="1"/>
  <c r="D163" i="1"/>
  <c r="H163" i="1" s="1"/>
  <c r="C163" i="1"/>
  <c r="G163" i="1" s="1"/>
  <c r="D162" i="1"/>
  <c r="H162" i="1" s="1"/>
  <c r="C162" i="1"/>
  <c r="G162" i="1" s="1"/>
  <c r="D161" i="1"/>
  <c r="H161" i="1" s="1"/>
  <c r="C161" i="1"/>
  <c r="G161" i="1" s="1"/>
  <c r="C160" i="1"/>
  <c r="D158" i="1"/>
  <c r="H158" i="1" s="1"/>
  <c r="C158" i="1"/>
  <c r="G158" i="1" s="1"/>
  <c r="D157" i="1"/>
  <c r="H157" i="1" s="1"/>
  <c r="C157" i="1"/>
  <c r="D156" i="1"/>
  <c r="H156" i="1" s="1"/>
  <c r="C156" i="1"/>
  <c r="G156" i="1" s="1"/>
  <c r="D155" i="1"/>
  <c r="H155" i="1" s="1"/>
  <c r="C155" i="1"/>
  <c r="D154" i="1"/>
  <c r="H154" i="1" s="1"/>
  <c r="C154" i="1"/>
  <c r="G154" i="1" s="1"/>
  <c r="D153" i="1"/>
  <c r="H153" i="1" s="1"/>
  <c r="C153" i="1"/>
  <c r="G153" i="1" s="1"/>
  <c r="H152" i="1"/>
  <c r="D152" i="1"/>
  <c r="C152" i="1"/>
  <c r="G152" i="1" s="1"/>
  <c r="D151" i="1"/>
  <c r="H151" i="1" s="1"/>
  <c r="C151" i="1"/>
  <c r="G151" i="1" s="1"/>
  <c r="D150" i="1"/>
  <c r="H150" i="1" s="1"/>
  <c r="C150" i="1"/>
  <c r="G150" i="1" s="1"/>
  <c r="D149" i="1"/>
  <c r="H149" i="1" s="1"/>
  <c r="C149" i="1"/>
  <c r="G149" i="1" s="1"/>
  <c r="C148" i="1"/>
  <c r="H146" i="1"/>
  <c r="D146" i="1"/>
  <c r="C146" i="1"/>
  <c r="G146" i="1" s="1"/>
  <c r="D145" i="1"/>
  <c r="H145" i="1" s="1"/>
  <c r="C145" i="1"/>
  <c r="G145" i="1" s="1"/>
  <c r="D144" i="1"/>
  <c r="H144" i="1" s="1"/>
  <c r="C144" i="1"/>
  <c r="G144" i="1" s="1"/>
  <c r="H143" i="1"/>
  <c r="D143" i="1"/>
  <c r="C143" i="1"/>
  <c r="G143" i="1" s="1"/>
  <c r="D142" i="1"/>
  <c r="H142" i="1" s="1"/>
  <c r="C142" i="1"/>
  <c r="G142" i="1" s="1"/>
  <c r="D141" i="1"/>
  <c r="H141" i="1" s="1"/>
  <c r="C141" i="1"/>
  <c r="G141" i="1" s="1"/>
  <c r="D140" i="1"/>
  <c r="H140" i="1" s="1"/>
  <c r="C140" i="1"/>
  <c r="G140" i="1" s="1"/>
  <c r="D139" i="1"/>
  <c r="H139" i="1" s="1"/>
  <c r="C139" i="1"/>
  <c r="G139" i="1" s="1"/>
  <c r="H138" i="1"/>
  <c r="D138" i="1"/>
  <c r="C138" i="1"/>
  <c r="G138" i="1" s="1"/>
  <c r="D137" i="1"/>
  <c r="H137" i="1" s="1"/>
  <c r="C137" i="1"/>
  <c r="G137" i="1" s="1"/>
  <c r="D136" i="1"/>
  <c r="H136" i="1" s="1"/>
  <c r="C136" i="1"/>
  <c r="G136" i="1" s="1"/>
  <c r="D135" i="1"/>
  <c r="D134" i="1"/>
  <c r="H134" i="1" s="1"/>
  <c r="C134" i="1"/>
  <c r="G134" i="1" s="1"/>
  <c r="D133" i="1"/>
  <c r="H133" i="1" s="1"/>
  <c r="C133" i="1"/>
  <c r="G133" i="1" s="1"/>
  <c r="D132" i="1"/>
  <c r="H132" i="1" s="1"/>
  <c r="C132" i="1"/>
  <c r="G132" i="1" s="1"/>
  <c r="D131" i="1"/>
  <c r="H131" i="1" s="1"/>
  <c r="C131" i="1"/>
  <c r="G131" i="1" s="1"/>
  <c r="C130" i="1"/>
  <c r="D128" i="1"/>
  <c r="H128" i="1" s="1"/>
  <c r="C128" i="1"/>
  <c r="G128" i="1" s="1"/>
  <c r="D127" i="1"/>
  <c r="H127" i="1" s="1"/>
  <c r="C127" i="1"/>
  <c r="G127" i="1" s="1"/>
  <c r="D126" i="1"/>
  <c r="H126" i="1" s="1"/>
  <c r="C126" i="1"/>
  <c r="D125" i="1"/>
  <c r="H125" i="1" s="1"/>
  <c r="C125" i="1"/>
  <c r="G125" i="1" s="1"/>
  <c r="D124" i="1"/>
  <c r="H124" i="1" s="1"/>
  <c r="C124" i="1"/>
  <c r="D123" i="1"/>
  <c r="H123" i="1" s="1"/>
  <c r="C123" i="1"/>
  <c r="D122" i="1"/>
  <c r="H122" i="1" s="1"/>
  <c r="C122" i="1"/>
  <c r="G122" i="1" s="1"/>
  <c r="D121" i="1"/>
  <c r="H121" i="1" s="1"/>
  <c r="C121" i="1"/>
  <c r="D120" i="1"/>
  <c r="H120" i="1" s="1"/>
  <c r="C120" i="1"/>
  <c r="H119" i="1"/>
  <c r="D119" i="1"/>
  <c r="C119" i="1"/>
  <c r="G119" i="1" s="1"/>
  <c r="D118" i="1"/>
  <c r="H118" i="1" s="1"/>
  <c r="C118" i="1"/>
  <c r="G118" i="1" s="1"/>
  <c r="D117" i="1"/>
  <c r="H117" i="1" s="1"/>
  <c r="C117" i="1"/>
  <c r="G117" i="1" s="1"/>
  <c r="D116" i="1"/>
  <c r="H116" i="1" s="1"/>
  <c r="C116" i="1"/>
  <c r="G116" i="1" s="1"/>
  <c r="H115" i="1"/>
  <c r="D115" i="1"/>
  <c r="C115" i="1"/>
  <c r="G115" i="1" s="1"/>
  <c r="D114" i="1"/>
  <c r="H114" i="1" s="1"/>
  <c r="C114" i="1"/>
  <c r="G114" i="1" s="1"/>
  <c r="D113" i="1"/>
  <c r="H113" i="1" s="1"/>
  <c r="C113" i="1"/>
  <c r="H112" i="1"/>
  <c r="D112" i="1"/>
  <c r="C112" i="1"/>
  <c r="G112" i="1" s="1"/>
  <c r="D111" i="1"/>
  <c r="H111" i="1" s="1"/>
  <c r="C111" i="1"/>
  <c r="G111" i="1" s="1"/>
  <c r="D110" i="1"/>
  <c r="H110" i="1" s="1"/>
  <c r="C110" i="1"/>
  <c r="G110" i="1" s="1"/>
  <c r="D109" i="1"/>
  <c r="H109" i="1" s="1"/>
  <c r="C109" i="1"/>
  <c r="G109" i="1" s="1"/>
  <c r="C108" i="1"/>
  <c r="D107" i="1"/>
  <c r="H107" i="1" s="1"/>
  <c r="C107" i="1"/>
  <c r="G107" i="1" s="1"/>
  <c r="D106" i="1"/>
  <c r="H106" i="1" s="1"/>
  <c r="C106" i="1"/>
  <c r="G106" i="1" s="1"/>
  <c r="D105" i="1"/>
  <c r="H105" i="1" s="1"/>
  <c r="C105" i="1"/>
  <c r="G105" i="1" s="1"/>
  <c r="D104" i="1"/>
  <c r="H104" i="1" s="1"/>
  <c r="C104" i="1"/>
  <c r="G104" i="1" s="1"/>
  <c r="D103" i="1"/>
  <c r="H103" i="1" s="1"/>
  <c r="C103" i="1"/>
  <c r="G103" i="1" s="1"/>
  <c r="C102" i="1"/>
  <c r="D101" i="1"/>
  <c r="H101" i="1" s="1"/>
  <c r="C101" i="1"/>
  <c r="G101" i="1" s="1"/>
  <c r="D100" i="1"/>
  <c r="H100" i="1" s="1"/>
  <c r="C100" i="1"/>
  <c r="G100" i="1" s="1"/>
  <c r="D99" i="1"/>
  <c r="H99" i="1" s="1"/>
  <c r="C99" i="1"/>
  <c r="G99" i="1" s="1"/>
  <c r="H98" i="1"/>
  <c r="D98" i="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D79" i="1"/>
  <c r="H79" i="1" s="1"/>
  <c r="C79" i="1"/>
  <c r="G79" i="1" s="1"/>
  <c r="D78" i="1"/>
  <c r="H78" i="1" s="1"/>
  <c r="C78" i="1"/>
  <c r="G78" i="1" s="1"/>
  <c r="D77" i="1"/>
  <c r="H77" i="1" s="1"/>
  <c r="C77" i="1"/>
  <c r="G77" i="1" s="1"/>
  <c r="H76" i="1"/>
  <c r="D76" i="1"/>
  <c r="C76" i="1"/>
  <c r="G76" i="1" s="1"/>
  <c r="D75" i="1"/>
  <c r="H75" i="1" s="1"/>
  <c r="C75" i="1"/>
  <c r="G75" i="1" s="1"/>
  <c r="H74" i="1"/>
  <c r="D74" i="1"/>
  <c r="C74" i="1"/>
  <c r="G74" i="1" s="1"/>
  <c r="D73" i="1"/>
  <c r="H73" i="1" s="1"/>
  <c r="C73" i="1"/>
  <c r="G73" i="1" s="1"/>
  <c r="D72" i="1"/>
  <c r="H72" i="1" s="1"/>
  <c r="C72" i="1"/>
  <c r="G72" i="1" s="1"/>
  <c r="D71" i="1"/>
  <c r="H71" i="1" s="1"/>
  <c r="C71" i="1"/>
  <c r="D70" i="1"/>
  <c r="H70" i="1" s="1"/>
  <c r="C70" i="1"/>
  <c r="D69" i="1"/>
  <c r="H69" i="1" s="1"/>
  <c r="C69" i="1"/>
  <c r="G69" i="1" s="1"/>
  <c r="D68" i="1"/>
  <c r="H68" i="1" s="1"/>
  <c r="C68" i="1"/>
  <c r="G68" i="1" s="1"/>
  <c r="D67" i="1"/>
  <c r="H67" i="1" s="1"/>
  <c r="C67" i="1"/>
  <c r="G67" i="1" s="1"/>
  <c r="D66" i="1"/>
  <c r="H66" i="1" s="1"/>
  <c r="C66" i="1"/>
  <c r="D65" i="1"/>
  <c r="H65" i="1" s="1"/>
  <c r="C65" i="1"/>
  <c r="G65" i="1" s="1"/>
  <c r="D64" i="1"/>
  <c r="H64" i="1" s="1"/>
  <c r="C64" i="1"/>
  <c r="H63" i="1"/>
  <c r="D63" i="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H55" i="1"/>
  <c r="D55" i="1"/>
  <c r="C55" i="1"/>
  <c r="G55" i="1" s="1"/>
  <c r="D54" i="1"/>
  <c r="H54" i="1" s="1"/>
  <c r="C54" i="1"/>
  <c r="G54" i="1" s="1"/>
  <c r="D53" i="1"/>
  <c r="H53" i="1" s="1"/>
  <c r="C53" i="1"/>
  <c r="G53" i="1" s="1"/>
  <c r="H52" i="1"/>
  <c r="D52" i="1"/>
  <c r="C52" i="1"/>
  <c r="G52" i="1" s="1"/>
  <c r="D51" i="1"/>
  <c r="H51" i="1" s="1"/>
  <c r="C51" i="1"/>
  <c r="G51" i="1" s="1"/>
  <c r="D50" i="1"/>
  <c r="H50" i="1" s="1"/>
  <c r="C50" i="1"/>
  <c r="G50" i="1" s="1"/>
  <c r="H49" i="1"/>
  <c r="D49" i="1"/>
  <c r="C49" i="1"/>
  <c r="G49" i="1" s="1"/>
  <c r="D48" i="1"/>
  <c r="H48" i="1" s="1"/>
  <c r="C48" i="1"/>
  <c r="G48" i="1" s="1"/>
  <c r="D47" i="1"/>
  <c r="H47" i="1" s="1"/>
  <c r="C47" i="1"/>
  <c r="G47" i="1" s="1"/>
  <c r="D46" i="1"/>
  <c r="H46" i="1" s="1"/>
  <c r="C46" i="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H30" i="1"/>
  <c r="D30" i="1"/>
  <c r="C30" i="1"/>
  <c r="G30" i="1" s="1"/>
  <c r="D29" i="1"/>
  <c r="H29" i="1" s="1"/>
  <c r="C29" i="1"/>
  <c r="G29" i="1" s="1"/>
  <c r="D28" i="1"/>
  <c r="H28" i="1" s="1"/>
  <c r="C28" i="1"/>
  <c r="G28" i="1" s="1"/>
  <c r="D27" i="1"/>
  <c r="H27" i="1" s="1"/>
  <c r="C27" i="1"/>
  <c r="G27" i="1" s="1"/>
  <c r="H26" i="1"/>
  <c r="D26" i="1"/>
  <c r="C26" i="1"/>
  <c r="G26" i="1" s="1"/>
  <c r="D25" i="1"/>
  <c r="H25" i="1" s="1"/>
  <c r="C25" i="1"/>
  <c r="G25" i="1" s="1"/>
  <c r="D24" i="1"/>
  <c r="H24" i="1" s="1"/>
  <c r="C24" i="1"/>
  <c r="G24" i="1" s="1"/>
  <c r="H23" i="1"/>
  <c r="D23" i="1"/>
  <c r="C23" i="1"/>
  <c r="G23" i="1" s="1"/>
  <c r="D22" i="1"/>
  <c r="H22" i="1" s="1"/>
  <c r="C22" i="1"/>
  <c r="G22" i="1" s="1"/>
  <c r="D21" i="1"/>
  <c r="H21" i="1" s="1"/>
  <c r="C21" i="1"/>
  <c r="G21" i="1" s="1"/>
  <c r="H20" i="1"/>
  <c r="D20" i="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H11" i="1"/>
  <c r="D11" i="1"/>
  <c r="C11" i="1"/>
  <c r="G11" i="1" s="1"/>
  <c r="D10" i="1"/>
  <c r="H10" i="1" s="1"/>
  <c r="C10" i="1"/>
  <c r="G10" i="1" s="1"/>
  <c r="D9" i="1"/>
  <c r="H9" i="1" s="1"/>
  <c r="C9" i="1"/>
  <c r="G9" i="1" s="1"/>
  <c r="H8" i="1"/>
  <c r="D8" i="1"/>
  <c r="C8" i="1"/>
  <c r="G8" i="1" s="1"/>
  <c r="D7" i="1"/>
  <c r="H7" i="1" s="1"/>
  <c r="C7" i="1"/>
  <c r="G7" i="1" s="1"/>
  <c r="D6" i="1"/>
  <c r="H6" i="1" s="1"/>
  <c r="C6" i="1"/>
  <c r="G6" i="1" s="1"/>
  <c r="D5" i="1"/>
  <c r="H5" i="1" s="1"/>
  <c r="C5" i="1"/>
  <c r="G5" i="1" s="1"/>
  <c r="D4" i="1"/>
  <c r="H4" i="1" s="1"/>
  <c r="C4" i="1"/>
  <c r="G4" i="1" s="1"/>
  <c r="D3" i="1"/>
  <c r="G1436" i="1" l="1"/>
  <c r="G1438" i="1"/>
  <c r="H1436" i="1"/>
  <c r="G1409" i="1"/>
  <c r="G1411" i="1"/>
  <c r="F115" i="6"/>
  <c r="D1408" i="1"/>
  <c r="H1408" i="1" s="1"/>
  <c r="E141" i="6"/>
  <c r="G1518" i="1"/>
  <c r="H1518" i="1"/>
  <c r="G1524" i="1"/>
  <c r="H1524" i="1"/>
  <c r="G1530" i="1"/>
  <c r="H1530" i="1"/>
  <c r="H1481" i="1"/>
  <c r="G1481" i="1"/>
  <c r="G1491" i="1"/>
  <c r="G1503" i="1"/>
  <c r="G1485" i="1"/>
  <c r="H1499" i="1"/>
  <c r="G1499" i="1"/>
  <c r="G1501" i="1"/>
  <c r="G1483" i="1"/>
  <c r="G1263" i="1"/>
  <c r="G1273" i="1"/>
  <c r="G1265" i="1"/>
  <c r="G1264" i="1"/>
  <c r="G1242" i="1"/>
  <c r="E291" i="9"/>
  <c r="B291" i="9" s="1"/>
  <c r="G1223" i="1"/>
  <c r="G1224" i="1"/>
  <c r="E237" i="5"/>
  <c r="F246" i="5"/>
  <c r="G1166" i="1"/>
  <c r="G1165" i="1"/>
  <c r="G1155" i="1"/>
  <c r="G1142" i="1"/>
  <c r="G1144" i="1"/>
  <c r="G1139" i="1"/>
  <c r="G1138" i="1"/>
  <c r="G1033" i="1"/>
  <c r="G1007" i="1"/>
  <c r="G1013" i="1"/>
  <c r="F35" i="5"/>
  <c r="G997" i="1"/>
  <c r="G999" i="1"/>
  <c r="E7" i="5"/>
  <c r="F19" i="5"/>
  <c r="G993" i="1"/>
  <c r="G991" i="1"/>
  <c r="F13" i="5"/>
  <c r="G986" i="1"/>
  <c r="H821" i="1"/>
  <c r="H711" i="1"/>
  <c r="H709" i="1"/>
  <c r="H703" i="1"/>
  <c r="E275" i="9"/>
  <c r="B275" i="9" s="1"/>
  <c r="H645" i="1"/>
  <c r="H641" i="1"/>
  <c r="H631" i="1"/>
  <c r="G413" i="1"/>
  <c r="F418" i="4"/>
  <c r="G405" i="1"/>
  <c r="G404" i="1"/>
  <c r="G411" i="1"/>
  <c r="G412" i="1"/>
  <c r="G288" i="1"/>
  <c r="E288" i="9"/>
  <c r="B288" i="9" s="1"/>
  <c r="E294" i="9"/>
  <c r="B294" i="9" s="1"/>
  <c r="E298" i="9"/>
  <c r="B298" i="9" s="1"/>
  <c r="G130" i="1"/>
  <c r="F134" i="4"/>
  <c r="G124" i="1"/>
  <c r="G126" i="1"/>
  <c r="F128" i="4"/>
  <c r="G120" i="1"/>
  <c r="G121" i="1"/>
  <c r="G123" i="1"/>
  <c r="G102" i="1"/>
  <c r="G108" i="1"/>
  <c r="G113" i="1"/>
  <c r="F112" i="4"/>
  <c r="G70" i="1"/>
  <c r="G71" i="1"/>
  <c r="F74" i="4"/>
  <c r="G46" i="1"/>
  <c r="G64" i="1"/>
  <c r="G66" i="1"/>
  <c r="F68" i="4"/>
  <c r="G397" i="1"/>
  <c r="G378" i="1"/>
  <c r="G379" i="1"/>
  <c r="F383" i="4"/>
  <c r="E363" i="4"/>
  <c r="D358" i="1" s="1"/>
  <c r="H358" i="1" s="1"/>
  <c r="G373" i="1"/>
  <c r="G374" i="1"/>
  <c r="G371" i="1"/>
  <c r="G370" i="1"/>
  <c r="G364" i="1"/>
  <c r="G365" i="1"/>
  <c r="G260" i="1"/>
  <c r="G248" i="1"/>
  <c r="G255" i="1"/>
  <c r="G257" i="1"/>
  <c r="G189" i="1"/>
  <c r="G187" i="1"/>
  <c r="G184" i="1"/>
  <c r="F188" i="4"/>
  <c r="G182" i="1"/>
  <c r="G181" i="1"/>
  <c r="G180" i="1"/>
  <c r="E163" i="4"/>
  <c r="D159" i="1" s="1"/>
  <c r="F177" i="4"/>
  <c r="G173" i="1"/>
  <c r="G176" i="1"/>
  <c r="G175" i="1"/>
  <c r="G174" i="1"/>
  <c r="G172" i="1"/>
  <c r="G170" i="1"/>
  <c r="G168" i="1"/>
  <c r="G167" i="1"/>
  <c r="G165" i="1"/>
  <c r="G166" i="1"/>
  <c r="F169" i="4"/>
  <c r="G160" i="1"/>
  <c r="F164" i="4"/>
  <c r="G155" i="1"/>
  <c r="G157" i="1"/>
  <c r="E152" i="4"/>
  <c r="D148" i="1" s="1"/>
  <c r="H148" i="1" s="1"/>
  <c r="F159" i="4"/>
  <c r="G148" i="1"/>
  <c r="F218" i="9"/>
  <c r="G459" i="1"/>
  <c r="G461" i="1"/>
  <c r="G463" i="1"/>
  <c r="G465" i="1"/>
  <c r="G467" i="1"/>
  <c r="G469" i="1"/>
  <c r="G471" i="1"/>
  <c r="G473" i="1"/>
  <c r="G475" i="1"/>
  <c r="G477" i="1"/>
  <c r="G479" i="1"/>
  <c r="G481" i="1"/>
  <c r="G483" i="1"/>
  <c r="G485" i="1"/>
  <c r="G487" i="1"/>
  <c r="G489" i="1"/>
  <c r="G491" i="1"/>
  <c r="G493" i="1"/>
  <c r="G495" i="1"/>
  <c r="G497" i="1"/>
  <c r="G499" i="1"/>
  <c r="H501" i="1"/>
  <c r="G501" i="1"/>
  <c r="H458" i="1"/>
  <c r="G458" i="1"/>
  <c r="G460" i="1"/>
  <c r="G462" i="1"/>
  <c r="G464" i="1"/>
  <c r="G466" i="1"/>
  <c r="G468" i="1"/>
  <c r="G470" i="1"/>
  <c r="G472" i="1"/>
  <c r="G474" i="1"/>
  <c r="G476" i="1"/>
  <c r="G480" i="1"/>
  <c r="G482" i="1"/>
  <c r="G484" i="1"/>
  <c r="G486" i="1"/>
  <c r="G488" i="1"/>
  <c r="G490" i="1"/>
  <c r="G492" i="1"/>
  <c r="G494" i="1"/>
  <c r="G496" i="1"/>
  <c r="G498" i="1"/>
  <c r="G500" i="1"/>
  <c r="G502" i="1"/>
  <c r="G503" i="1"/>
  <c r="G504" i="1"/>
  <c r="G505" i="1"/>
  <c r="G506" i="1"/>
  <c r="G507" i="1"/>
  <c r="G508"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H896"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8" i="1"/>
  <c r="G1060" i="1"/>
  <c r="G1062" i="1"/>
  <c r="G1064" i="1"/>
  <c r="G1066" i="1"/>
  <c r="G1068" i="1"/>
  <c r="G1070" i="1"/>
  <c r="G1072" i="1"/>
  <c r="G1074" i="1"/>
  <c r="G1076" i="1"/>
  <c r="G1078" i="1"/>
  <c r="G1080" i="1"/>
  <c r="G1082" i="1"/>
  <c r="G1084" i="1"/>
  <c r="G1086" i="1"/>
  <c r="G1088" i="1"/>
  <c r="G1090" i="1"/>
  <c r="G1092" i="1"/>
  <c r="G1094" i="1"/>
  <c r="G1097" i="1"/>
  <c r="G1099" i="1"/>
  <c r="G1101" i="1"/>
  <c r="G1103" i="1"/>
  <c r="G1105" i="1"/>
  <c r="G1107" i="1"/>
  <c r="G1109" i="1"/>
  <c r="G1111" i="1"/>
  <c r="G1114" i="1"/>
  <c r="G1116" i="1"/>
  <c r="G1118" i="1"/>
  <c r="G1120" i="1"/>
  <c r="G1122" i="1"/>
  <c r="G1125" i="1"/>
  <c r="G1127" i="1"/>
  <c r="G1129" i="1"/>
  <c r="G1299" i="1"/>
  <c r="G1422" i="1"/>
  <c r="H1422" i="1"/>
  <c r="G1424" i="1"/>
  <c r="G1426" i="1"/>
  <c r="G1428" i="1"/>
  <c r="G1430" i="1"/>
  <c r="G1432" i="1"/>
  <c r="G1434" i="1"/>
  <c r="G1437" i="1"/>
  <c r="G1439" i="1"/>
  <c r="I1439" i="1" s="1"/>
  <c r="H1439" i="1"/>
  <c r="G1440" i="1"/>
  <c r="I1440" i="1" s="1"/>
  <c r="H1440" i="1"/>
  <c r="G1441" i="1"/>
  <c r="I1441" i="1" s="1"/>
  <c r="H1441" i="1"/>
  <c r="G1442" i="1"/>
  <c r="I1442" i="1" s="1"/>
  <c r="H1442" i="1"/>
  <c r="G1443" i="1"/>
  <c r="I1443" i="1" s="1"/>
  <c r="H1443" i="1"/>
  <c r="G1444" i="1"/>
  <c r="I1444" i="1" s="1"/>
  <c r="H1444" i="1"/>
  <c r="J1445"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H1482" i="1"/>
  <c r="H1484" i="1"/>
  <c r="H1486" i="1"/>
  <c r="H1488" i="1"/>
  <c r="H1490" i="1"/>
  <c r="H1492" i="1"/>
  <c r="H1494" i="1"/>
  <c r="H1496" i="1"/>
  <c r="H1498" i="1"/>
  <c r="H1500" i="1"/>
  <c r="H1502" i="1"/>
  <c r="H1504" i="1"/>
  <c r="H1506" i="1"/>
  <c r="H1508" i="1"/>
  <c r="H1510" i="1"/>
  <c r="H1512" i="1"/>
  <c r="H1514" i="1"/>
  <c r="H1516" i="1"/>
  <c r="E6" i="4"/>
  <c r="J1446" i="1"/>
  <c r="H1446" i="1"/>
  <c r="G1446" i="1"/>
  <c r="J1447" i="1"/>
  <c r="H1447" i="1"/>
  <c r="G1447" i="1"/>
  <c r="I1447" i="1" s="1"/>
  <c r="J1448" i="1"/>
  <c r="H1448" i="1"/>
  <c r="G1448" i="1"/>
  <c r="J1449" i="1"/>
  <c r="H1449" i="1"/>
  <c r="G1449" i="1"/>
  <c r="I1449" i="1" s="1"/>
  <c r="J1450" i="1"/>
  <c r="H1450" i="1"/>
  <c r="G1450" i="1"/>
  <c r="J1451" i="1"/>
  <c r="H1451" i="1"/>
  <c r="G1451" i="1"/>
  <c r="I1451" i="1" s="1"/>
  <c r="J1452" i="1"/>
  <c r="H1452" i="1"/>
  <c r="G1452" i="1"/>
  <c r="G1453" i="1"/>
  <c r="J1455" i="1"/>
  <c r="H1455" i="1"/>
  <c r="G1455" i="1"/>
  <c r="J1456" i="1"/>
  <c r="H1456" i="1"/>
  <c r="G1456" i="1"/>
  <c r="I1456" i="1" s="1"/>
  <c r="J1457" i="1"/>
  <c r="H1457" i="1"/>
  <c r="G1457" i="1"/>
  <c r="J1458" i="1"/>
  <c r="H1458" i="1"/>
  <c r="G1458" i="1"/>
  <c r="I1458" i="1" s="1"/>
  <c r="J1459" i="1"/>
  <c r="H1459" i="1"/>
  <c r="G1459" i="1"/>
  <c r="J1460" i="1"/>
  <c r="H1460" i="1"/>
  <c r="G1460" i="1"/>
  <c r="I1460" i="1" s="1"/>
  <c r="G1461" i="1"/>
  <c r="G1470" i="1"/>
  <c r="J1476" i="1"/>
  <c r="H1476" i="1"/>
  <c r="G1476" i="1"/>
  <c r="J1477" i="1"/>
  <c r="H1477" i="1"/>
  <c r="G1477" i="1"/>
  <c r="I1477" i="1" s="1"/>
  <c r="J1478" i="1"/>
  <c r="H1478" i="1"/>
  <c r="G1478" i="1"/>
  <c r="J1479" i="1"/>
  <c r="H1479" i="1"/>
  <c r="G1479" i="1"/>
  <c r="I1479" i="1" s="1"/>
  <c r="G1480" i="1"/>
  <c r="E528" i="4"/>
  <c r="E635" i="4" s="1"/>
  <c r="D629" i="1" s="1"/>
  <c r="G1445" i="1"/>
  <c r="D7" i="4"/>
  <c r="D133" i="4"/>
  <c r="D139" i="4"/>
  <c r="D163" i="4"/>
  <c r="D215" i="4"/>
  <c r="D263" i="4"/>
  <c r="D298" i="4"/>
  <c r="D344" i="4"/>
  <c r="D350" i="4"/>
  <c r="D396" i="4"/>
  <c r="D643" i="4"/>
  <c r="F416" i="4"/>
  <c r="E644" i="4"/>
  <c r="D638" i="1" s="1"/>
  <c r="H638" i="1" s="1"/>
  <c r="D421" i="4"/>
  <c r="D459" i="4"/>
  <c r="D484" i="4"/>
  <c r="D515" i="4"/>
  <c r="F516" i="4"/>
  <c r="D528" i="4"/>
  <c r="E580" i="4"/>
  <c r="D574" i="1" s="1"/>
  <c r="H574" i="1" s="1"/>
  <c r="E68" i="5"/>
  <c r="D42" i="8"/>
  <c r="G313" i="9" s="1"/>
  <c r="E313" i="9" s="1"/>
  <c r="G21" i="9"/>
  <c r="H21" i="9"/>
  <c r="F152" i="4"/>
  <c r="F417" i="4"/>
  <c r="F530" i="4"/>
  <c r="F568" i="4"/>
  <c r="F594" i="4"/>
  <c r="F626" i="4"/>
  <c r="D12" i="5"/>
  <c r="D78" i="5"/>
  <c r="D68" i="5" s="1"/>
  <c r="E87" i="5"/>
  <c r="D1065" i="1" s="1"/>
  <c r="H1065" i="1" s="1"/>
  <c r="E290" i="9"/>
  <c r="B290" i="9" s="1"/>
  <c r="F88" i="5"/>
  <c r="D118" i="5"/>
  <c r="D134" i="5"/>
  <c r="D146" i="5"/>
  <c r="E176" i="5"/>
  <c r="D177" i="5"/>
  <c r="D245" i="5"/>
  <c r="D237" i="5" s="1"/>
  <c r="F90" i="6"/>
  <c r="G316" i="9"/>
  <c r="E316" i="9" s="1"/>
  <c r="E143" i="9"/>
  <c r="B143" i="9" s="1"/>
  <c r="F603" i="4"/>
  <c r="F149" i="5"/>
  <c r="E310" i="9"/>
  <c r="B310" i="9" s="1"/>
  <c r="F190" i="5"/>
  <c r="E311" i="9"/>
  <c r="B311" i="9" s="1"/>
  <c r="F206" i="5"/>
  <c r="F5" i="6"/>
  <c r="D141" i="6"/>
  <c r="G280" i="9"/>
  <c r="E280" i="9" s="1"/>
  <c r="B280"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281" i="9"/>
  <c r="E281" i="9" s="1"/>
  <c r="B281"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E166" i="9" s="1"/>
  <c r="B166" i="9" s="1"/>
  <c r="H165" i="9"/>
  <c r="I10" i="9"/>
  <c r="B214" i="9"/>
  <c r="B216" i="9"/>
  <c r="B218" i="9"/>
  <c r="B220" i="9"/>
  <c r="B222" i="9"/>
  <c r="B224" i="9"/>
  <c r="B226" i="9"/>
  <c r="B228" i="9"/>
  <c r="B230" i="9"/>
  <c r="B232" i="9"/>
  <c r="B234" i="9"/>
  <c r="B236" i="9"/>
  <c r="B238" i="9"/>
  <c r="B240" i="9"/>
  <c r="B242" i="9"/>
  <c r="B244" i="9"/>
  <c r="B246" i="9"/>
  <c r="B248" i="9"/>
  <c r="B250" i="9"/>
  <c r="B252" i="9"/>
  <c r="B254" i="9"/>
  <c r="I28" i="3" l="1"/>
  <c r="D1435" i="1"/>
  <c r="G1408" i="1"/>
  <c r="D1214" i="1"/>
  <c r="I23" i="3"/>
  <c r="E6" i="5"/>
  <c r="I20" i="3"/>
  <c r="D985" i="1"/>
  <c r="G358" i="1"/>
  <c r="F363" i="4"/>
  <c r="E350" i="4"/>
  <c r="E151" i="4"/>
  <c r="E289" i="4" s="1"/>
  <c r="E290" i="4" s="1"/>
  <c r="D286" i="1" s="1"/>
  <c r="E21" i="9"/>
  <c r="F237" i="5"/>
  <c r="H23" i="3"/>
  <c r="C1214" i="1"/>
  <c r="F68" i="5"/>
  <c r="H21" i="3"/>
  <c r="C1046" i="1"/>
  <c r="B313" i="9"/>
  <c r="B192" i="9"/>
  <c r="F213" i="9"/>
  <c r="B213" i="9" s="1"/>
  <c r="F141" i="6"/>
  <c r="H28" i="3"/>
  <c r="C1435" i="1"/>
  <c r="G318" i="9"/>
  <c r="E318" i="9" s="1"/>
  <c r="E175" i="5"/>
  <c r="D1152" i="1" s="1"/>
  <c r="I22" i="3"/>
  <c r="D1153" i="1"/>
  <c r="F134" i="5"/>
  <c r="C1112" i="1"/>
  <c r="H19" i="9"/>
  <c r="E19" i="9" s="1"/>
  <c r="B19" i="9" s="1"/>
  <c r="F484" i="4"/>
  <c r="C478" i="1"/>
  <c r="D420" i="4"/>
  <c r="F421" i="4"/>
  <c r="C415" i="1"/>
  <c r="F396" i="4"/>
  <c r="C391" i="1"/>
  <c r="F344" i="4"/>
  <c r="C339" i="1"/>
  <c r="F263" i="4"/>
  <c r="C259" i="1"/>
  <c r="F163" i="4"/>
  <c r="C159" i="1"/>
  <c r="F133" i="4"/>
  <c r="C129" i="1"/>
  <c r="I1478" i="1"/>
  <c r="I1476" i="1"/>
  <c r="I1459" i="1"/>
  <c r="I1457" i="1"/>
  <c r="I1455" i="1"/>
  <c r="I1452" i="1"/>
  <c r="I1450" i="1"/>
  <c r="I1448" i="1"/>
  <c r="I1446" i="1"/>
  <c r="E412" i="4"/>
  <c r="I16" i="3"/>
  <c r="D2" i="1"/>
  <c r="I1474" i="1"/>
  <c r="I1472" i="1"/>
  <c r="I1467" i="1"/>
  <c r="I1465" i="1"/>
  <c r="I1463" i="1"/>
  <c r="G1065" i="1"/>
  <c r="G574" i="1"/>
  <c r="E165" i="9"/>
  <c r="B165" i="9" s="1"/>
  <c r="B316" i="9"/>
  <c r="E315" i="9"/>
  <c r="I10" i="3" s="1"/>
  <c r="F245" i="5"/>
  <c r="C1222" i="1"/>
  <c r="G308" i="9"/>
  <c r="E308" i="9" s="1"/>
  <c r="B308" i="9" s="1"/>
  <c r="D176" i="5"/>
  <c r="F177" i="5"/>
  <c r="C1154" i="1"/>
  <c r="F146" i="5"/>
  <c r="C1124" i="1"/>
  <c r="F118" i="5"/>
  <c r="C1096" i="1"/>
  <c r="F78" i="5"/>
  <c r="C1056" i="1"/>
  <c r="D7" i="5"/>
  <c r="F12" i="5"/>
  <c r="C990" i="1"/>
  <c r="D984" i="1"/>
  <c r="B21" i="9"/>
  <c r="K1451" i="9"/>
  <c r="G314" i="9"/>
  <c r="E314" i="9" s="1"/>
  <c r="B314" i="9" s="1"/>
  <c r="I34" i="3"/>
  <c r="C1517" i="1"/>
  <c r="I21" i="3"/>
  <c r="D1046" i="1"/>
  <c r="F528" i="4"/>
  <c r="D636" i="4"/>
  <c r="C522" i="1"/>
  <c r="F515" i="4"/>
  <c r="C509" i="1"/>
  <c r="F459" i="4"/>
  <c r="C453" i="1"/>
  <c r="F643" i="4"/>
  <c r="C637" i="1"/>
  <c r="D408" i="4"/>
  <c r="F350" i="4"/>
  <c r="C345" i="1"/>
  <c r="D407" i="4"/>
  <c r="F298" i="4"/>
  <c r="C293" i="1"/>
  <c r="F215" i="4"/>
  <c r="C211" i="1"/>
  <c r="F139" i="4"/>
  <c r="C135" i="1"/>
  <c r="D6" i="4"/>
  <c r="F7" i="4"/>
  <c r="C3" i="1"/>
  <c r="E636" i="4"/>
  <c r="D630" i="1" s="1"/>
  <c r="D522" i="1"/>
  <c r="D151" i="4"/>
  <c r="G638" i="1"/>
  <c r="H278" i="9" l="1"/>
  <c r="E408" i="4"/>
  <c r="D403" i="1" s="1"/>
  <c r="D345" i="1"/>
  <c r="G345" i="1" s="1"/>
  <c r="E407" i="4"/>
  <c r="D402" i="1" s="1"/>
  <c r="I17" i="3"/>
  <c r="D147" i="1"/>
  <c r="F7" i="5"/>
  <c r="D6" i="5"/>
  <c r="H20" i="3"/>
  <c r="C985" i="1"/>
  <c r="E639" i="4"/>
  <c r="D407" i="1"/>
  <c r="H478" i="1"/>
  <c r="G478" i="1"/>
  <c r="B318" i="9"/>
  <c r="E317" i="9"/>
  <c r="E312" i="9"/>
  <c r="G1046" i="1"/>
  <c r="H1046" i="1"/>
  <c r="G3" i="1"/>
  <c r="H3" i="1"/>
  <c r="F6" i="4"/>
  <c r="H16" i="3"/>
  <c r="D412" i="4"/>
  <c r="C2" i="1"/>
  <c r="H345" i="1"/>
  <c r="F408" i="4"/>
  <c r="C403" i="1"/>
  <c r="F636" i="4"/>
  <c r="C630" i="1"/>
  <c r="H1517" i="1"/>
  <c r="G1517" i="1"/>
  <c r="H11" i="3"/>
  <c r="G990" i="1"/>
  <c r="H990" i="1"/>
  <c r="H17" i="3"/>
  <c r="D289" i="4"/>
  <c r="F151" i="4"/>
  <c r="C147" i="1"/>
  <c r="G135" i="1"/>
  <c r="H135" i="1"/>
  <c r="G211" i="1"/>
  <c r="H211" i="1"/>
  <c r="G293" i="1"/>
  <c r="H293" i="1"/>
  <c r="F407" i="4"/>
  <c r="C402" i="1"/>
  <c r="H637" i="1"/>
  <c r="G637" i="1"/>
  <c r="G453" i="1"/>
  <c r="H453" i="1"/>
  <c r="H509" i="1"/>
  <c r="G509" i="1"/>
  <c r="H522" i="1"/>
  <c r="G522" i="1"/>
  <c r="G1056" i="1"/>
  <c r="H1056" i="1"/>
  <c r="G1096" i="1"/>
  <c r="H1096" i="1"/>
  <c r="G1124" i="1"/>
  <c r="H1124" i="1"/>
  <c r="H1154" i="1"/>
  <c r="G1154" i="1"/>
  <c r="F176" i="5"/>
  <c r="D175" i="5"/>
  <c r="H22" i="3"/>
  <c r="C1153" i="1"/>
  <c r="H1222" i="1"/>
  <c r="G1222" i="1"/>
  <c r="E291" i="4"/>
  <c r="D287" i="1" s="1"/>
  <c r="E413" i="4"/>
  <c r="D285" i="1"/>
  <c r="G129" i="1"/>
  <c r="H129" i="1"/>
  <c r="G159" i="1"/>
  <c r="H159" i="1"/>
  <c r="G259" i="1"/>
  <c r="H259" i="1"/>
  <c r="G339" i="1"/>
  <c r="H339" i="1"/>
  <c r="G391" i="1"/>
  <c r="H391" i="1"/>
  <c r="G415" i="1"/>
  <c r="H415" i="1"/>
  <c r="D635" i="4"/>
  <c r="F420" i="4"/>
  <c r="C414" i="1"/>
  <c r="G1112" i="1"/>
  <c r="H1112" i="1"/>
  <c r="G1435" i="1"/>
  <c r="H1435" i="1"/>
  <c r="H9" i="3"/>
  <c r="H1214" i="1"/>
  <c r="G1214" i="1"/>
  <c r="F635" i="4" l="1"/>
  <c r="C629" i="1"/>
  <c r="E640" i="4"/>
  <c r="E641" i="4" s="1"/>
  <c r="E415" i="4"/>
  <c r="D410" i="1" s="1"/>
  <c r="D408" i="1"/>
  <c r="H1153" i="1"/>
  <c r="G1153" i="1"/>
  <c r="F175" i="5"/>
  <c r="C1152" i="1"/>
  <c r="G402" i="1"/>
  <c r="H402" i="1"/>
  <c r="G147" i="1"/>
  <c r="H147" i="1"/>
  <c r="D413" i="4"/>
  <c r="D291" i="4"/>
  <c r="F289" i="4"/>
  <c r="C285" i="1"/>
  <c r="N3" i="9"/>
  <c r="I11" i="3"/>
  <c r="D639" i="4"/>
  <c r="D414" i="4"/>
  <c r="F412" i="4"/>
  <c r="C407" i="1"/>
  <c r="D633" i="1"/>
  <c r="G985" i="1"/>
  <c r="H985" i="1"/>
  <c r="G285" i="9"/>
  <c r="E285" i="9" s="1"/>
  <c r="B285" i="9" s="1"/>
  <c r="G278" i="9"/>
  <c r="E278" i="9" s="1"/>
  <c r="F6" i="5"/>
  <c r="C984" i="1"/>
  <c r="G414" i="1"/>
  <c r="H414" i="1"/>
  <c r="K3" i="9"/>
  <c r="I9" i="3"/>
  <c r="H630" i="1"/>
  <c r="G630" i="1"/>
  <c r="G403" i="1"/>
  <c r="H403" i="1"/>
  <c r="G2" i="1"/>
  <c r="H2" i="1"/>
  <c r="D290" i="4"/>
  <c r="E414" i="4"/>
  <c r="D409" i="1" s="1"/>
  <c r="F290" i="4" l="1"/>
  <c r="C286" i="1"/>
  <c r="H8" i="3"/>
  <c r="G984" i="1"/>
  <c r="H984" i="1"/>
  <c r="B278" i="9"/>
  <c r="E277" i="9"/>
  <c r="D641" i="4"/>
  <c r="F639" i="4"/>
  <c r="C633" i="1"/>
  <c r="D640" i="4"/>
  <c r="D415" i="4"/>
  <c r="F413" i="4"/>
  <c r="C408" i="1"/>
  <c r="H629" i="1"/>
  <c r="G629" i="1"/>
  <c r="D635" i="1"/>
  <c r="G407" i="1"/>
  <c r="H407" i="1"/>
  <c r="F414" i="4"/>
  <c r="C409" i="1"/>
  <c r="G285" i="1"/>
  <c r="H285" i="1"/>
  <c r="F291" i="4"/>
  <c r="C287" i="1"/>
  <c r="H1152" i="1"/>
  <c r="G1152" i="1"/>
  <c r="E642" i="4"/>
  <c r="D634" i="1"/>
  <c r="G287" i="1" l="1"/>
  <c r="H287" i="1"/>
  <c r="G409" i="1"/>
  <c r="H409" i="1"/>
  <c r="G408" i="1"/>
  <c r="H408" i="1"/>
  <c r="F415" i="4"/>
  <c r="C410" i="1"/>
  <c r="H633" i="1"/>
  <c r="G633" i="1"/>
  <c r="F641" i="4"/>
  <c r="C635" i="1"/>
  <c r="E646" i="4"/>
  <c r="D636" i="1"/>
  <c r="E645" i="4"/>
  <c r="D642" i="4"/>
  <c r="F640" i="4"/>
  <c r="C634" i="1"/>
  <c r="G286" i="1"/>
  <c r="H286" i="1"/>
  <c r="M3" i="9"/>
  <c r="I8" i="3"/>
  <c r="I18" i="3" l="1"/>
  <c r="D639" i="1"/>
  <c r="I19" i="3"/>
  <c r="D640" i="1"/>
  <c r="G410" i="1"/>
  <c r="H410" i="1"/>
  <c r="H634" i="1"/>
  <c r="G634" i="1"/>
  <c r="F642" i="4"/>
  <c r="D646" i="4"/>
  <c r="C636" i="1"/>
  <c r="H635" i="1"/>
  <c r="G635" i="1"/>
  <c r="D645" i="4"/>
  <c r="H636" i="1" l="1"/>
  <c r="G636" i="1"/>
  <c r="H7" i="3"/>
  <c r="F645" i="4"/>
  <c r="H18" i="3"/>
  <c r="C639" i="1"/>
  <c r="G276" i="9"/>
  <c r="E276" i="9" s="1"/>
  <c r="B276" i="9" s="1"/>
  <c r="F646" i="4"/>
  <c r="H19" i="3"/>
  <c r="C640" i="1"/>
  <c r="H640" i="1" l="1"/>
  <c r="G640" i="1"/>
  <c r="H639" i="1"/>
  <c r="G639" i="1"/>
  <c r="J3" i="9"/>
  <c r="H274" i="9" l="1"/>
  <c r="M272" i="9"/>
  <c r="G274" i="9"/>
  <c r="E274" i="9" s="1"/>
  <c r="L272" i="9"/>
  <c r="G18" i="9"/>
  <c r="H18" i="9"/>
  <c r="K5" i="9"/>
  <c r="I7" i="9"/>
  <c r="J8" i="9"/>
  <c r="K9" i="9"/>
  <c r="I11" i="9"/>
  <c r="J12" i="9"/>
  <c r="G15" i="9"/>
  <c r="H16" i="9"/>
  <c r="H17" i="9"/>
  <c r="J5" i="9"/>
  <c r="K6" i="9"/>
  <c r="I8" i="9"/>
  <c r="J9" i="9"/>
  <c r="K10" i="9"/>
  <c r="I12" i="9"/>
  <c r="J13" i="9"/>
  <c r="M15" i="9"/>
  <c r="L16" i="9"/>
  <c r="I17" i="9"/>
  <c r="K13" i="9"/>
  <c r="I5" i="9"/>
  <c r="J6" i="9"/>
  <c r="K7" i="9"/>
  <c r="I9" i="9"/>
  <c r="J10" i="9"/>
  <c r="K11" i="9"/>
  <c r="I13" i="9"/>
  <c r="L15" i="9"/>
  <c r="M16" i="9"/>
  <c r="J17" i="9"/>
  <c r="I6" i="9"/>
  <c r="J7" i="9"/>
  <c r="K8" i="9"/>
  <c r="J11" i="9"/>
  <c r="K12" i="9"/>
  <c r="H15" i="9"/>
  <c r="G16" i="9"/>
  <c r="G17" i="9"/>
  <c r="E17" i="9" l="1"/>
  <c r="B17" i="9" s="1"/>
  <c r="F15" i="9"/>
  <c r="E9" i="9"/>
  <c r="B9" i="9" s="1"/>
  <c r="F16" i="9"/>
  <c r="F272" i="9"/>
  <c r="E16" i="9"/>
  <c r="B16" i="9" s="1"/>
  <c r="E8" i="9"/>
  <c r="B8" i="9" s="1"/>
  <c r="E7" i="9"/>
  <c r="B7" i="9" s="1"/>
  <c r="B272" i="9"/>
  <c r="F20" i="9"/>
  <c r="E6" i="9"/>
  <c r="B6" i="9" s="1"/>
  <c r="E13" i="9"/>
  <c r="B13" i="9" s="1"/>
  <c r="E10" i="9"/>
  <c r="B10" i="9" s="1"/>
  <c r="E5" i="9"/>
  <c r="E12" i="9"/>
  <c r="B12" i="9" s="1"/>
  <c r="E15" i="9"/>
  <c r="E11" i="9"/>
  <c r="B11" i="9" s="1"/>
  <c r="E18" i="9"/>
  <c r="B18" i="9" s="1"/>
  <c r="B274" i="9"/>
  <c r="E20" i="9"/>
  <c r="I7" i="3" s="1"/>
  <c r="F14" i="9" l="1"/>
  <c r="F3" i="9" s="1"/>
  <c r="B15" i="9"/>
  <c r="E14"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<sst xmlns="http://schemas.openxmlformats.org/spreadsheetml/2006/main" count="4374" uniqueCount="3426">
  <si>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</si>
  <si>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</si>
  <si>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</si>
  <si>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</si>
  <si>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</si>
  <si>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</si>
  <si>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</si>
  <si>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</si>
  <si>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</si>
  <si>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</si>
  <si>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</si>
  <si>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</si>
  <si>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</si>
  <si>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</si>
  <si>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</si>
  <si>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</si>
  <si>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</si>
  <si>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</si>
  <si>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</si>
  <si>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</si>
  <si>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</si>
  <si>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</si>
  <si>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</si>
  <si>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</si>
  <si>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</si>
  <si>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</si>
  <si>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</si>
  <si>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</si>
  <si>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</si>
  <si>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</si>
  <si>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</si>
  <si>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JOSIPA ANTUNA ĆOLNIĆA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</si>
  <si>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</si>
  <si>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</si>
  <si>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</si>
  <si>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</si>
  <si>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</si>
  <si>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</si>
  <si>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</si>
  <si>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</si>
  <si>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</si>
  <si>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</si>
  <si>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</si>
  <si>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</si>
  <si>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</si>
  <si>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</si>
  <si>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</si>
  <si>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</si>
  <si>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</si>
  <si>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9089 - OSNOVNA ŠKOLA JOSIPA ANTUNA ĆOLNIĆA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</si>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</sst>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4">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2063895.68</v>
      </c>
      <c r="D2" s="6">
        <f>'PR-RAS'!E6</f>
        <v>3464661.79</v>
      </c>
      <c r="E2" s="6">
        <v>0</v>
      </c>
      <c r="F2" s="6">
        <v>0</v>
      </c>
      <c r="G2" s="7">
        <f t="shared" ref="G2:G264" si="0">(B2/1000)*(C2*1+D2*2)</f>
        <v>8993.2192599999998</v>
      </c>
      <c r="H2" s="7">
        <f t="shared" ref="H2:H264" si="1">ABS(C2-ROUND(C2,0))+ABS(D2-ROUND(D2,0))</f>
        <v>0.53000000002793968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1892509.78</v>
      </c>
      <c r="D46" s="1">
        <f>'PR-RAS'!E50</f>
        <v>3255960.77</v>
      </c>
      <c r="E46" s="1">
        <v>0</v>
      </c>
      <c r="F46" s="1">
        <v>0</v>
      </c>
      <c r="G46" s="2">
        <f t="shared" si="0"/>
        <v>378199.4094</v>
      </c>
      <c r="H46" s="2">
        <f t="shared" si="1"/>
        <v>0.44999999995343387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1880084.18</v>
      </c>
      <c r="D64" s="1">
        <f>'PR-RAS'!E68</f>
        <v>3254885.37</v>
      </c>
      <c r="E64" s="1">
        <v>0</v>
      </c>
      <c r="F64" s="1">
        <v>0</v>
      </c>
      <c r="G64" s="2">
        <f t="shared" si="0"/>
        <v>528560.85996000003</v>
      </c>
      <c r="H64" s="2">
        <f t="shared" si="1"/>
        <v>0.55000000004656613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1870186.41</v>
      </c>
      <c r="D65" s="1">
        <f>'PR-RAS'!E69</f>
        <v>2765865.48</v>
      </c>
      <c r="E65" s="1">
        <v>0</v>
      </c>
      <c r="F65" s="1">
        <v>0</v>
      </c>
      <c r="G65" s="2">
        <f t="shared" si="0"/>
        <v>473722.71168000001</v>
      </c>
      <c r="H65" s="2">
        <f t="shared" si="1"/>
        <v>0.88999999989755452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9897.77</v>
      </c>
      <c r="D66" s="1">
        <f>'PR-RAS'!E70</f>
        <v>489019.89</v>
      </c>
      <c r="E66" s="1">
        <v>0</v>
      </c>
      <c r="F66" s="1">
        <v>0</v>
      </c>
      <c r="G66" s="2">
        <f t="shared" si="0"/>
        <v>64215.940750000009</v>
      </c>
      <c r="H66" s="2">
        <f t="shared" si="1"/>
        <v>0.3399999999855936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12425.6</v>
      </c>
      <c r="D70" s="1">
        <f>'PR-RAS'!E74</f>
        <v>1075.4000000000001</v>
      </c>
      <c r="E70" s="1">
        <v>0</v>
      </c>
      <c r="F70" s="1">
        <v>0</v>
      </c>
      <c r="G70" s="2">
        <f t="shared" si="0"/>
        <v>1005.7716000000001</v>
      </c>
      <c r="H70" s="2">
        <f t="shared" si="1"/>
        <v>0.79999999999972715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12425.6</v>
      </c>
      <c r="D71" s="1">
        <f>'PR-RAS'!E75</f>
        <v>1075.4000000000001</v>
      </c>
      <c r="E71" s="1">
        <v>0</v>
      </c>
      <c r="F71" s="1">
        <v>0</v>
      </c>
      <c r="G71" s="2">
        <f t="shared" si="0"/>
        <v>1020.3480000000002</v>
      </c>
      <c r="H71" s="2">
        <f t="shared" si="1"/>
        <v>0.79999999999972715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23434.240000000002</v>
      </c>
      <c r="D102" s="1">
        <f>'PR-RAS'!E106</f>
        <v>7421.4</v>
      </c>
      <c r="E102" s="1">
        <v>0</v>
      </c>
      <c r="F102" s="1">
        <v>0</v>
      </c>
      <c r="G102" s="2">
        <f t="shared" si="0"/>
        <v>3865.9810400000001</v>
      </c>
      <c r="H102" s="2">
        <f t="shared" si="1"/>
        <v>0.64000000000123691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23434.240000000002</v>
      </c>
      <c r="D108" s="1">
        <f>'PR-RAS'!E112</f>
        <v>7421.4</v>
      </c>
      <c r="E108" s="1">
        <v>0</v>
      </c>
      <c r="F108" s="1">
        <v>0</v>
      </c>
      <c r="G108" s="2">
        <f t="shared" si="0"/>
        <v>4095.6432800000002</v>
      </c>
      <c r="H108" s="2">
        <f t="shared" si="1"/>
        <v>0.64000000000123691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23434.240000000002</v>
      </c>
      <c r="D113" s="1">
        <f>'PR-RAS'!E117</f>
        <v>7421.4</v>
      </c>
      <c r="E113" s="1">
        <v>0</v>
      </c>
      <c r="F113" s="1">
        <v>0</v>
      </c>
      <c r="G113" s="2">
        <f t="shared" si="0"/>
        <v>4287.0284799999999</v>
      </c>
      <c r="H113" s="2">
        <f t="shared" si="1"/>
        <v>0.64000000000123691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10161.719999999999</v>
      </c>
      <c r="D120" s="1">
        <f>'PR-RAS'!E124</f>
        <v>36346.660000000003</v>
      </c>
      <c r="E120" s="1">
        <v>0</v>
      </c>
      <c r="F120" s="1">
        <v>0</v>
      </c>
      <c r="G120" s="2">
        <f t="shared" si="0"/>
        <v>9859.7497600000006</v>
      </c>
      <c r="H120" s="2">
        <f t="shared" si="1"/>
        <v>0.61999999999716238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9949.32</v>
      </c>
      <c r="D121" s="1">
        <f>'PR-RAS'!E125</f>
        <v>13273.95</v>
      </c>
      <c r="E121" s="1">
        <v>0</v>
      </c>
      <c r="F121" s="1">
        <v>0</v>
      </c>
      <c r="G121" s="2">
        <f t="shared" si="0"/>
        <v>4379.6664000000001</v>
      </c>
      <c r="H121" s="2">
        <f t="shared" si="1"/>
        <v>0.36999999999898137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9949.32</v>
      </c>
      <c r="D123" s="1">
        <f>'PR-RAS'!E127</f>
        <v>13273.95</v>
      </c>
      <c r="E123" s="1">
        <v>0</v>
      </c>
      <c r="F123" s="1">
        <v>0</v>
      </c>
      <c r="G123" s="2">
        <f t="shared" si="0"/>
        <v>4452.6608400000005</v>
      </c>
      <c r="H123" s="2">
        <f t="shared" si="1"/>
        <v>0.36999999999898137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212.4</v>
      </c>
      <c r="D124" s="1">
        <f>'PR-RAS'!E128</f>
        <v>23072.71</v>
      </c>
      <c r="E124" s="1">
        <v>0</v>
      </c>
      <c r="F124" s="1">
        <v>0</v>
      </c>
      <c r="G124" s="2">
        <f t="shared" si="0"/>
        <v>5702.0118599999996</v>
      </c>
      <c r="H124" s="2">
        <f t="shared" si="1"/>
        <v>0.6900000000008788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212.4</v>
      </c>
      <c r="D125" s="1">
        <f>'PR-RAS'!E129</f>
        <v>632.71</v>
      </c>
      <c r="E125" s="1">
        <v>0</v>
      </c>
      <c r="F125" s="1">
        <v>0</v>
      </c>
      <c r="G125" s="2">
        <f t="shared" si="0"/>
        <v>183.24968000000001</v>
      </c>
      <c r="H125" s="2">
        <f t="shared" si="1"/>
        <v>0.6899999999999693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22440</v>
      </c>
      <c r="E126" s="1">
        <v>0</v>
      </c>
      <c r="F126" s="1">
        <v>0</v>
      </c>
      <c r="G126" s="2">
        <f t="shared" si="0"/>
        <v>5610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137789.94</v>
      </c>
      <c r="D129" s="1">
        <f>'PR-RAS'!E133</f>
        <v>164932.96000000002</v>
      </c>
      <c r="E129" s="1">
        <v>0</v>
      </c>
      <c r="F129" s="1">
        <v>0</v>
      </c>
      <c r="G129" s="2">
        <f t="shared" si="0"/>
        <v>59859.95008000001</v>
      </c>
      <c r="H129" s="2">
        <f t="shared" si="1"/>
        <v>9.9999999976716936E-2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137789.94</v>
      </c>
      <c r="D130" s="1">
        <f>'PR-RAS'!E134</f>
        <v>164932.96000000002</v>
      </c>
      <c r="E130" s="1">
        <v>0</v>
      </c>
      <c r="F130" s="1">
        <v>0</v>
      </c>
      <c r="G130" s="2">
        <f t="shared" si="0"/>
        <v>60327.605940000009</v>
      </c>
      <c r="H130" s="2">
        <f t="shared" si="1"/>
        <v>9.9999999976716936E-2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136219.44</v>
      </c>
      <c r="D131" s="1">
        <f>'PR-RAS'!E135</f>
        <v>156638.73000000001</v>
      </c>
      <c r="E131" s="1">
        <v>0</v>
      </c>
      <c r="F131" s="1">
        <v>0</v>
      </c>
      <c r="G131" s="2">
        <f t="shared" si="0"/>
        <v>58434.597000000002</v>
      </c>
      <c r="H131" s="2">
        <f t="shared" si="1"/>
        <v>0.70999999999185093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1570.5</v>
      </c>
      <c r="D132" s="1">
        <f>'PR-RAS'!E136</f>
        <v>8294.23</v>
      </c>
      <c r="E132" s="1">
        <v>0</v>
      </c>
      <c r="F132" s="1">
        <v>0</v>
      </c>
      <c r="G132" s="2">
        <f t="shared" si="0"/>
        <v>2378.8237599999998</v>
      </c>
      <c r="H132" s="2">
        <f t="shared" si="1"/>
        <v>0.72999999999956344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1995178.89</v>
      </c>
      <c r="D147" s="1">
        <f>'PR-RAS'!E151</f>
        <v>2892207.71</v>
      </c>
      <c r="E147" s="1">
        <v>0</v>
      </c>
      <c r="F147" s="1">
        <v>0</v>
      </c>
      <c r="G147" s="2">
        <f t="shared" si="0"/>
        <v>1135820.76926</v>
      </c>
      <c r="H147" s="2">
        <f t="shared" si="1"/>
        <v>0.40000000013969839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1597794.4</v>
      </c>
      <c r="D148" s="1">
        <f>'PR-RAS'!E152</f>
        <v>2326482.56</v>
      </c>
      <c r="E148" s="1">
        <v>0</v>
      </c>
      <c r="F148" s="1">
        <v>0</v>
      </c>
      <c r="G148" s="2">
        <f t="shared" si="0"/>
        <v>918861.64943999983</v>
      </c>
      <c r="H148" s="2">
        <f t="shared" si="1"/>
        <v>0.83999999985098839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1315859.83</v>
      </c>
      <c r="D149" s="1">
        <f>'PR-RAS'!E153</f>
        <v>1929116.15</v>
      </c>
      <c r="E149" s="1">
        <v>0</v>
      </c>
      <c r="F149" s="1">
        <v>0</v>
      </c>
      <c r="G149" s="2">
        <f t="shared" si="0"/>
        <v>765765.63523999997</v>
      </c>
      <c r="H149" s="2">
        <f t="shared" si="1"/>
        <v>0.31999999983236194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1315859.83</v>
      </c>
      <c r="D150" s="1">
        <f>'PR-RAS'!E154</f>
        <v>1929116.15</v>
      </c>
      <c r="E150" s="1">
        <v>0</v>
      </c>
      <c r="F150" s="1">
        <v>0</v>
      </c>
      <c r="G150" s="2">
        <f t="shared" si="0"/>
        <v>770939.72736999998</v>
      </c>
      <c r="H150" s="2">
        <f t="shared" si="1"/>
        <v>0.31999999983236194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64987.71</v>
      </c>
      <c r="D154" s="1">
        <f>'PR-RAS'!E158</f>
        <v>78721.100000000006</v>
      </c>
      <c r="E154" s="1">
        <v>0</v>
      </c>
      <c r="F154" s="1">
        <v>0</v>
      </c>
      <c r="G154" s="2">
        <f t="shared" si="0"/>
        <v>34031.776230000003</v>
      </c>
      <c r="H154" s="2">
        <f t="shared" si="1"/>
        <v>0.39000000000669388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216946.86</v>
      </c>
      <c r="D155" s="1">
        <f>'PR-RAS'!E159</f>
        <v>318645.31</v>
      </c>
      <c r="E155" s="1">
        <v>0</v>
      </c>
      <c r="F155" s="1">
        <v>0</v>
      </c>
      <c r="G155" s="2">
        <f t="shared" si="0"/>
        <v>131552.57191999999</v>
      </c>
      <c r="H155" s="2">
        <f t="shared" si="1"/>
        <v>0.45000000001164153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216946.86</v>
      </c>
      <c r="D157" s="1">
        <f>'PR-RAS'!E161</f>
        <v>318645.31</v>
      </c>
      <c r="E157" s="1">
        <v>0</v>
      </c>
      <c r="F157" s="1">
        <v>0</v>
      </c>
      <c r="G157" s="2">
        <f t="shared" si="0"/>
        <v>133261.04688000001</v>
      </c>
      <c r="H157" s="2">
        <f t="shared" si="1"/>
        <v>0.45000000001164153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327282.92</v>
      </c>
      <c r="D159" s="1">
        <f>'PR-RAS'!E163</f>
        <v>494269.79999999993</v>
      </c>
      <c r="E159" s="1">
        <v>0</v>
      </c>
      <c r="F159" s="1">
        <v>0</v>
      </c>
      <c r="G159" s="2">
        <f t="shared" si="0"/>
        <v>207899.95815999998</v>
      </c>
      <c r="H159" s="2">
        <f t="shared" si="1"/>
        <v>0.28000000008614734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59169.99</v>
      </c>
      <c r="D160" s="1">
        <f>'PR-RAS'!E164</f>
        <v>59439.47</v>
      </c>
      <c r="E160" s="1">
        <v>0</v>
      </c>
      <c r="F160" s="1">
        <v>0</v>
      </c>
      <c r="G160" s="2">
        <f t="shared" si="0"/>
        <v>28309.779869999998</v>
      </c>
      <c r="H160" s="2">
        <f t="shared" si="1"/>
        <v>0.48000000000320142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14865.59</v>
      </c>
      <c r="D161" s="1">
        <f>'PR-RAS'!E165</f>
        <v>8857.36</v>
      </c>
      <c r="E161" s="1">
        <v>0</v>
      </c>
      <c r="F161" s="1">
        <v>0</v>
      </c>
      <c r="G161" s="2">
        <f t="shared" si="0"/>
        <v>5212.8496000000005</v>
      </c>
      <c r="H161" s="2">
        <f t="shared" si="1"/>
        <v>0.77000000000043656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40205.47</v>
      </c>
      <c r="D162" s="1">
        <f>'PR-RAS'!E166</f>
        <v>45903.34</v>
      </c>
      <c r="E162" s="1">
        <v>0</v>
      </c>
      <c r="F162" s="1">
        <v>0</v>
      </c>
      <c r="G162" s="2">
        <f t="shared" si="0"/>
        <v>21253.956149999998</v>
      </c>
      <c r="H162" s="2">
        <f t="shared" si="1"/>
        <v>0.80999999999767169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3249.73</v>
      </c>
      <c r="D163" s="1">
        <f>'PR-RAS'!E167</f>
        <v>4119.7700000000004</v>
      </c>
      <c r="E163" s="1">
        <v>0</v>
      </c>
      <c r="F163" s="1">
        <v>0</v>
      </c>
      <c r="G163" s="2">
        <f t="shared" si="0"/>
        <v>1861.2617400000001</v>
      </c>
      <c r="H163" s="2">
        <f t="shared" si="1"/>
        <v>0.49999999999954525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849.2</v>
      </c>
      <c r="D164" s="1">
        <f>'PR-RAS'!E168</f>
        <v>559</v>
      </c>
      <c r="E164" s="1">
        <v>0</v>
      </c>
      <c r="F164" s="1">
        <v>0</v>
      </c>
      <c r="G164" s="2">
        <f t="shared" si="0"/>
        <v>320.65360000000004</v>
      </c>
      <c r="H164" s="2">
        <f t="shared" si="1"/>
        <v>0.20000000000004547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212952.00999999998</v>
      </c>
      <c r="D165" s="1">
        <f>'PR-RAS'!E169</f>
        <v>304950.48</v>
      </c>
      <c r="E165" s="1">
        <v>0</v>
      </c>
      <c r="F165" s="1">
        <v>0</v>
      </c>
      <c r="G165" s="2">
        <f t="shared" si="0"/>
        <v>134947.88708000001</v>
      </c>
      <c r="H165" s="2">
        <f t="shared" si="1"/>
        <v>0.48999999996158294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14226.59</v>
      </c>
      <c r="D166" s="1">
        <f>'PR-RAS'!E170</f>
        <v>39849.480000000003</v>
      </c>
      <c r="E166" s="1">
        <v>0</v>
      </c>
      <c r="F166" s="1">
        <v>0</v>
      </c>
      <c r="G166" s="2">
        <f t="shared" si="0"/>
        <v>15497.715750000001</v>
      </c>
      <c r="H166" s="2">
        <f t="shared" si="1"/>
        <v>0.8900000000030559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155141.68</v>
      </c>
      <c r="D167" s="1">
        <f>'PR-RAS'!E171</f>
        <v>181081.39</v>
      </c>
      <c r="E167" s="1">
        <v>0</v>
      </c>
      <c r="F167" s="1">
        <v>0</v>
      </c>
      <c r="G167" s="2">
        <f t="shared" si="0"/>
        <v>85872.540360000014</v>
      </c>
      <c r="H167" s="2">
        <f t="shared" si="1"/>
        <v>0.71000000002095476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32003.18</v>
      </c>
      <c r="D168" s="1">
        <f>'PR-RAS'!E172</f>
        <v>43312.639999999999</v>
      </c>
      <c r="E168" s="1">
        <v>0</v>
      </c>
      <c r="F168" s="1">
        <v>0</v>
      </c>
      <c r="G168" s="2">
        <f t="shared" si="0"/>
        <v>19810.952819999999</v>
      </c>
      <c r="H168" s="2">
        <f t="shared" si="1"/>
        <v>0.54000000000087311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3502.65</v>
      </c>
      <c r="D169" s="1">
        <f>'PR-RAS'!E173</f>
        <v>15478.6</v>
      </c>
      <c r="E169" s="1">
        <v>0</v>
      </c>
      <c r="F169" s="1">
        <v>0</v>
      </c>
      <c r="G169" s="2">
        <f t="shared" si="0"/>
        <v>5789.2547999999997</v>
      </c>
      <c r="H169" s="2">
        <f t="shared" si="1"/>
        <v>0.74999999999954525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7875.41</v>
      </c>
      <c r="D170" s="1">
        <f>'PR-RAS'!E174</f>
        <v>24366.19</v>
      </c>
      <c r="E170" s="1">
        <v>0</v>
      </c>
      <c r="F170" s="1">
        <v>0</v>
      </c>
      <c r="G170" s="2">
        <f t="shared" si="0"/>
        <v>9566.7165100000002</v>
      </c>
      <c r="H170" s="2">
        <f t="shared" si="1"/>
        <v>0.59999999999854481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202.5</v>
      </c>
      <c r="D172" s="1">
        <f>'PR-RAS'!E176</f>
        <v>862.18</v>
      </c>
      <c r="E172" s="1">
        <v>0</v>
      </c>
      <c r="F172" s="1">
        <v>0</v>
      </c>
      <c r="G172" s="2">
        <f t="shared" si="0"/>
        <v>329.49306000000001</v>
      </c>
      <c r="H172" s="2">
        <f t="shared" si="1"/>
        <v>0.67999999999994998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49255.55</v>
      </c>
      <c r="D173" s="1">
        <f>'PR-RAS'!E177</f>
        <v>108519.97</v>
      </c>
      <c r="E173" s="1">
        <v>0</v>
      </c>
      <c r="F173" s="1">
        <v>0</v>
      </c>
      <c r="G173" s="2">
        <f t="shared" si="0"/>
        <v>45802.824279999993</v>
      </c>
      <c r="H173" s="2">
        <f t="shared" si="1"/>
        <v>0.47999999999592546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5120.97</v>
      </c>
      <c r="D174" s="1">
        <f>'PR-RAS'!E178</f>
        <v>6625.71</v>
      </c>
      <c r="E174" s="1">
        <v>0</v>
      </c>
      <c r="F174" s="1">
        <v>0</v>
      </c>
      <c r="G174" s="2">
        <f t="shared" si="0"/>
        <v>3178.4234699999997</v>
      </c>
      <c r="H174" s="2">
        <f t="shared" si="1"/>
        <v>0.31999999999970896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13968.87</v>
      </c>
      <c r="D175" s="1">
        <f>'PR-RAS'!E179</f>
        <v>17245.32</v>
      </c>
      <c r="E175" s="1">
        <v>0</v>
      </c>
      <c r="F175" s="1">
        <v>0</v>
      </c>
      <c r="G175" s="2">
        <f t="shared" si="0"/>
        <v>8431.9547399999992</v>
      </c>
      <c r="H175" s="2">
        <f t="shared" si="1"/>
        <v>0.44999999999890861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460</v>
      </c>
      <c r="E176" s="1">
        <v>0</v>
      </c>
      <c r="F176" s="1">
        <v>0</v>
      </c>
      <c r="G176" s="2">
        <f t="shared" si="0"/>
        <v>161</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16192.35</v>
      </c>
      <c r="D177" s="1">
        <f>'PR-RAS'!E181</f>
        <v>19114.89</v>
      </c>
      <c r="E177" s="1">
        <v>0</v>
      </c>
      <c r="F177" s="1">
        <v>0</v>
      </c>
      <c r="G177" s="2">
        <f t="shared" si="0"/>
        <v>9578.2948799999995</v>
      </c>
      <c r="H177" s="2">
        <f t="shared" si="1"/>
        <v>0.46000000000094587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1218.6500000000001</v>
      </c>
      <c r="D178" s="1">
        <f>'PR-RAS'!E182</f>
        <v>182.5</v>
      </c>
      <c r="E178" s="1">
        <v>0</v>
      </c>
      <c r="F178" s="1">
        <v>0</v>
      </c>
      <c r="G178" s="2">
        <f t="shared" si="0"/>
        <v>280.30605000000003</v>
      </c>
      <c r="H178" s="2">
        <f t="shared" si="1"/>
        <v>0.84999999999990905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5431.5</v>
      </c>
      <c r="D179" s="1">
        <f>'PR-RAS'!E183</f>
        <v>5001.4399999999996</v>
      </c>
      <c r="E179" s="1">
        <v>0</v>
      </c>
      <c r="F179" s="1">
        <v>0</v>
      </c>
      <c r="G179" s="2">
        <f t="shared" si="0"/>
        <v>2747.3196399999997</v>
      </c>
      <c r="H179" s="2">
        <f t="shared" si="1"/>
        <v>0.93999999999959982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6005.63</v>
      </c>
      <c r="D180" s="1">
        <f>'PR-RAS'!E184</f>
        <v>55692.54</v>
      </c>
      <c r="E180" s="1">
        <v>0</v>
      </c>
      <c r="F180" s="1">
        <v>0</v>
      </c>
      <c r="G180" s="2">
        <f t="shared" si="0"/>
        <v>21012.937089999999</v>
      </c>
      <c r="H180" s="2">
        <f t="shared" si="1"/>
        <v>0.82999999999901775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116.98</v>
      </c>
      <c r="D181" s="1">
        <f>'PR-RAS'!E185</f>
        <v>2363.8000000000002</v>
      </c>
      <c r="E181" s="1">
        <v>0</v>
      </c>
      <c r="F181" s="1">
        <v>0</v>
      </c>
      <c r="G181" s="2">
        <f t="shared" si="0"/>
        <v>872.0243999999999</v>
      </c>
      <c r="H181" s="2">
        <f t="shared" si="1"/>
        <v>0.21999999999981412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1200.5999999999999</v>
      </c>
      <c r="D182" s="1">
        <f>'PR-RAS'!E186</f>
        <v>1833.77</v>
      </c>
      <c r="E182" s="1">
        <v>0</v>
      </c>
      <c r="F182" s="1">
        <v>0</v>
      </c>
      <c r="G182" s="2">
        <f t="shared" si="0"/>
        <v>881.13333999999986</v>
      </c>
      <c r="H182" s="2">
        <f t="shared" si="1"/>
        <v>0.63000000000010914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5905.37</v>
      </c>
      <c r="D184" s="1">
        <f>'PR-RAS'!E188</f>
        <v>21359.879999999997</v>
      </c>
      <c r="E184" s="1">
        <v>0</v>
      </c>
      <c r="F184" s="1">
        <v>0</v>
      </c>
      <c r="G184" s="2">
        <f t="shared" si="0"/>
        <v>8898.3987899999993</v>
      </c>
      <c r="H184" s="2">
        <f t="shared" si="1"/>
        <v>0.49000000000251021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804.56</v>
      </c>
      <c r="E186" s="1">
        <v>0</v>
      </c>
      <c r="F186" s="1">
        <v>0</v>
      </c>
      <c r="G186" s="2">
        <f t="shared" si="0"/>
        <v>297.68719999999996</v>
      </c>
      <c r="H186" s="2">
        <f t="shared" si="1"/>
        <v>0.44000000000005457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695.51</v>
      </c>
      <c r="D187" s="1">
        <f>'PR-RAS'!E191</f>
        <v>705.21</v>
      </c>
      <c r="E187" s="1">
        <v>0</v>
      </c>
      <c r="F187" s="1">
        <v>0</v>
      </c>
      <c r="G187" s="2">
        <f t="shared" si="0"/>
        <v>391.70298000000003</v>
      </c>
      <c r="H187" s="2">
        <f t="shared" si="1"/>
        <v>0.70000000000004547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2795.4</v>
      </c>
      <c r="E189" s="1">
        <v>0</v>
      </c>
      <c r="F189" s="1">
        <v>0</v>
      </c>
      <c r="G189" s="2">
        <f t="shared" si="0"/>
        <v>1051.0704000000001</v>
      </c>
      <c r="H189" s="2">
        <f t="shared" si="1"/>
        <v>0.40000000000009095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5209.8599999999997</v>
      </c>
      <c r="D191" s="1">
        <f>'PR-RAS'!E195</f>
        <v>17054.71</v>
      </c>
      <c r="E191" s="1">
        <v>0</v>
      </c>
      <c r="F191" s="1">
        <v>0</v>
      </c>
      <c r="G191" s="2">
        <f t="shared" si="0"/>
        <v>7470.6632</v>
      </c>
      <c r="H191" s="2">
        <f t="shared" si="1"/>
        <v>0.43000000000120053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3.5</v>
      </c>
      <c r="D192" s="1">
        <f>'PR-RAS'!E196</f>
        <v>0</v>
      </c>
      <c r="E192" s="1">
        <v>0</v>
      </c>
      <c r="F192" s="1">
        <v>0</v>
      </c>
      <c r="G192" s="2">
        <f t="shared" si="0"/>
        <v>0.66849999999999998</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3.5</v>
      </c>
      <c r="D206" s="1">
        <f>'PR-RAS'!E210</f>
        <v>0</v>
      </c>
      <c r="E206" s="1">
        <v>0</v>
      </c>
      <c r="F206" s="1">
        <v>0</v>
      </c>
      <c r="G206" s="2">
        <f t="shared" si="0"/>
        <v>0.71749999999999992</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3.5</v>
      </c>
      <c r="D209" s="1">
        <f>'PR-RAS'!E213</f>
        <v>0</v>
      </c>
      <c r="E209" s="1">
        <v>0</v>
      </c>
      <c r="F209" s="1">
        <v>0</v>
      </c>
      <c r="G209" s="2">
        <f t="shared" si="0"/>
        <v>0.72799999999999998</v>
      </c>
      <c r="H209" s="2">
        <f t="shared" si="1"/>
        <v>0.5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69024.820000000007</v>
      </c>
      <c r="D248" s="1">
        <f>'PR-RAS'!E252</f>
        <v>70375.350000000006</v>
      </c>
      <c r="E248" s="1">
        <v>0</v>
      </c>
      <c r="F248" s="1">
        <v>0</v>
      </c>
      <c r="G248" s="2">
        <f t="shared" si="0"/>
        <v>51814.553440000003</v>
      </c>
      <c r="H248" s="2">
        <f t="shared" si="1"/>
        <v>0.52999999999883585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69024.820000000007</v>
      </c>
      <c r="D255" s="1">
        <f>'PR-RAS'!E259</f>
        <v>70375.350000000006</v>
      </c>
      <c r="E255" s="1">
        <v>0</v>
      </c>
      <c r="F255" s="1">
        <v>0</v>
      </c>
      <c r="G255" s="2">
        <f t="shared" si="0"/>
        <v>53282.982080000009</v>
      </c>
      <c r="H255" s="2">
        <f t="shared" si="1"/>
        <v>0.52999999999883585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69024.820000000007</v>
      </c>
      <c r="D257" s="1">
        <f>'PR-RAS'!E261</f>
        <v>70375.350000000006</v>
      </c>
      <c r="E257" s="1">
        <v>0</v>
      </c>
      <c r="F257" s="1">
        <v>0</v>
      </c>
      <c r="G257" s="2">
        <f t="shared" si="0"/>
        <v>53702.533120000007</v>
      </c>
      <c r="H257" s="2">
        <f t="shared" si="1"/>
        <v>0.52999999999883585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1073.25</v>
      </c>
      <c r="D259" s="1">
        <f>'PR-RAS'!E263</f>
        <v>1080</v>
      </c>
      <c r="E259" s="1">
        <v>0</v>
      </c>
      <c r="F259" s="1">
        <v>0</v>
      </c>
      <c r="G259" s="2">
        <f t="shared" si="0"/>
        <v>834.17849999999999</v>
      </c>
      <c r="H259" s="2">
        <f t="shared" si="1"/>
        <v>0.25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1073.25</v>
      </c>
      <c r="D260" s="1">
        <f>'PR-RAS'!E264</f>
        <v>1080</v>
      </c>
      <c r="E260" s="1">
        <v>0</v>
      </c>
      <c r="F260" s="1">
        <v>0</v>
      </c>
      <c r="G260" s="2">
        <f t="shared" si="0"/>
        <v>837.41174999999998</v>
      </c>
      <c r="H260" s="2">
        <f t="shared" si="1"/>
        <v>0.25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1073.25</v>
      </c>
      <c r="D262" s="1">
        <f>'PR-RAS'!E266</f>
        <v>1080</v>
      </c>
      <c r="E262" s="1">
        <v>0</v>
      </c>
      <c r="F262" s="1">
        <v>0</v>
      </c>
      <c r="G262" s="2">
        <f t="shared" si="0"/>
        <v>843.87824999999998</v>
      </c>
      <c r="H262" s="2">
        <f t="shared" si="1"/>
        <v>0.25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1995178.89</v>
      </c>
      <c r="D285" s="1">
        <f>'PR-RAS'!E289</f>
        <v>2892207.71</v>
      </c>
      <c r="E285" s="1">
        <v>0</v>
      </c>
      <c r="F285" s="1">
        <v>0</v>
      </c>
      <c r="G285" s="2">
        <f t="shared" si="8"/>
        <v>2209404.7840399998</v>
      </c>
      <c r="H285" s="2">
        <f t="shared" si="9"/>
        <v>0.40000000013969839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68716.790000000037</v>
      </c>
      <c r="D286" s="1">
        <f>'PR-RAS'!E290</f>
        <v>572454.08000000007</v>
      </c>
      <c r="E286" s="1">
        <v>0</v>
      </c>
      <c r="F286" s="1">
        <v>0</v>
      </c>
      <c r="G286" s="2">
        <f t="shared" si="8"/>
        <v>345883.11075000005</v>
      </c>
      <c r="H286" s="2">
        <f t="shared" si="9"/>
        <v>0.2900000000372529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18943.13</v>
      </c>
      <c r="D288" s="1">
        <f>'PR-RAS'!E292</f>
        <v>55756.92</v>
      </c>
      <c r="E288" s="1">
        <v>0</v>
      </c>
      <c r="F288" s="1">
        <v>0</v>
      </c>
      <c r="G288" s="2">
        <f t="shared" si="8"/>
        <v>37441.150389999995</v>
      </c>
      <c r="H288" s="2">
        <f t="shared" si="9"/>
        <v>0.21000000000276486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345.13</v>
      </c>
      <c r="D290" s="1">
        <f>'PR-RAS'!E294</f>
        <v>1312.5</v>
      </c>
      <c r="E290" s="1">
        <v>0</v>
      </c>
      <c r="F290" s="1">
        <v>0</v>
      </c>
      <c r="G290" s="2">
        <f t="shared" si="8"/>
        <v>858.36757</v>
      </c>
      <c r="H290" s="2">
        <f t="shared" si="9"/>
        <v>0.62999999999999545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1312.5</v>
      </c>
      <c r="E291" s="1">
        <v>0</v>
      </c>
      <c r="F291" s="1">
        <v>0</v>
      </c>
      <c r="G291" s="2">
        <f t="shared" si="8"/>
        <v>761.25</v>
      </c>
      <c r="H291" s="2">
        <f t="shared" si="9"/>
        <v>0.5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274.83999999999997</v>
      </c>
      <c r="D293" s="1">
        <f>'PR-RAS'!E298</f>
        <v>0</v>
      </c>
      <c r="E293" s="1">
        <v>0</v>
      </c>
      <c r="F293" s="1">
        <v>0</v>
      </c>
      <c r="G293" s="2">
        <f t="shared" si="8"/>
        <v>80.25327999999999</v>
      </c>
      <c r="H293" s="2">
        <f t="shared" si="9"/>
        <v>0.16000000000002501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274.83999999999997</v>
      </c>
      <c r="D306" s="1">
        <f>'PR-RAS'!E311</f>
        <v>0</v>
      </c>
      <c r="E306" s="1">
        <v>0</v>
      </c>
      <c r="F306" s="1">
        <v>0</v>
      </c>
      <c r="G306" s="2">
        <f t="shared" si="8"/>
        <v>83.826199999999986</v>
      </c>
      <c r="H306" s="2">
        <f t="shared" si="9"/>
        <v>0.16000000000002501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274.83999999999997</v>
      </c>
      <c r="D307" s="1">
        <f>'PR-RAS'!E312</f>
        <v>0</v>
      </c>
      <c r="E307" s="1">
        <v>0</v>
      </c>
      <c r="F307" s="1">
        <v>0</v>
      </c>
      <c r="G307" s="2">
        <f t="shared" si="8"/>
        <v>84.101039999999998</v>
      </c>
      <c r="H307" s="2">
        <f t="shared" si="9"/>
        <v>0.16000000000002501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274.83999999999997</v>
      </c>
      <c r="D308" s="1">
        <f>'PR-RAS'!E313</f>
        <v>0</v>
      </c>
      <c r="E308" s="1">
        <v>0</v>
      </c>
      <c r="F308" s="1">
        <v>0</v>
      </c>
      <c r="G308" s="2">
        <f t="shared" si="8"/>
        <v>84.375879999999995</v>
      </c>
      <c r="H308" s="2">
        <f t="shared" si="9"/>
        <v>0.16000000000002501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14498.609999999999</v>
      </c>
      <c r="D345" s="1">
        <f>'PR-RAS'!E350</f>
        <v>528162.32000000007</v>
      </c>
      <c r="E345" s="1">
        <v>0</v>
      </c>
      <c r="F345" s="1">
        <v>0</v>
      </c>
      <c r="G345" s="2">
        <f t="shared" si="8"/>
        <v>368363.19800000003</v>
      </c>
      <c r="H345" s="2">
        <f t="shared" si="9"/>
        <v>0.71000000006642949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14498.609999999999</v>
      </c>
      <c r="D358" s="1">
        <f>'PR-RAS'!E363</f>
        <v>415882.15</v>
      </c>
      <c r="E358" s="1">
        <v>0</v>
      </c>
      <c r="F358" s="1">
        <v>0</v>
      </c>
      <c r="G358" s="2">
        <f t="shared" si="8"/>
        <v>302115.85887</v>
      </c>
      <c r="H358" s="2">
        <f t="shared" si="9"/>
        <v>0.54000000002451998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4357.2299999999996</v>
      </c>
      <c r="D364" s="1">
        <f>'PR-RAS'!E369</f>
        <v>347721.16000000003</v>
      </c>
      <c r="E364" s="1">
        <v>0</v>
      </c>
      <c r="F364" s="1">
        <v>0</v>
      </c>
      <c r="G364" s="2">
        <f t="shared" si="8"/>
        <v>254027.23665000001</v>
      </c>
      <c r="H364" s="2">
        <f t="shared" si="9"/>
        <v>0.39000000003215973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2579.1</v>
      </c>
      <c r="D365" s="1">
        <f>'PR-RAS'!E370</f>
        <v>259103.48</v>
      </c>
      <c r="E365" s="1">
        <v>0</v>
      </c>
      <c r="F365" s="1">
        <v>0</v>
      </c>
      <c r="G365" s="2">
        <f t="shared" si="8"/>
        <v>189566.12583999999</v>
      </c>
      <c r="H365" s="2">
        <f t="shared" si="9"/>
        <v>0.58000000001038643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20644.419999999998</v>
      </c>
      <c r="E370" s="1">
        <v>0</v>
      </c>
      <c r="F370" s="1">
        <v>0</v>
      </c>
      <c r="G370" s="2">
        <f t="shared" si="8"/>
        <v>15235.581959999998</v>
      </c>
      <c r="H370" s="2">
        <f t="shared" si="9"/>
        <v>0.41999999999825377</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1778.13</v>
      </c>
      <c r="D371" s="1">
        <f>'PR-RAS'!E376</f>
        <v>67973.259999999995</v>
      </c>
      <c r="E371" s="1">
        <v>0</v>
      </c>
      <c r="F371" s="1">
        <v>0</v>
      </c>
      <c r="G371" s="2">
        <f t="shared" si="8"/>
        <v>50958.120499999997</v>
      </c>
      <c r="H371" s="2">
        <f t="shared" si="9"/>
        <v>0.38999999999487045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24946.43</v>
      </c>
      <c r="E373" s="1">
        <v>0</v>
      </c>
      <c r="F373" s="1">
        <v>0</v>
      </c>
      <c r="G373" s="2">
        <f t="shared" si="8"/>
        <v>18560.143919999999</v>
      </c>
      <c r="H373" s="2">
        <f t="shared" si="9"/>
        <v>0.43000000000029104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24946.43</v>
      </c>
      <c r="E374" s="1">
        <v>0</v>
      </c>
      <c r="F374" s="1">
        <v>0</v>
      </c>
      <c r="G374" s="2">
        <f t="shared" si="8"/>
        <v>18610.036779999999</v>
      </c>
      <c r="H374" s="2">
        <f t="shared" si="9"/>
        <v>0.43000000000029104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10141.379999999999</v>
      </c>
      <c r="D378" s="1">
        <f>'PR-RAS'!E383</f>
        <v>43214.559999999998</v>
      </c>
      <c r="E378" s="1">
        <v>0</v>
      </c>
      <c r="F378" s="1">
        <v>0</v>
      </c>
      <c r="G378" s="2">
        <f t="shared" si="8"/>
        <v>36407.078500000003</v>
      </c>
      <c r="H378" s="2">
        <f t="shared" si="9"/>
        <v>0.82000000000152795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10141.379999999999</v>
      </c>
      <c r="D379" s="1">
        <f>'PR-RAS'!E384</f>
        <v>43214.559999999998</v>
      </c>
      <c r="E379" s="1">
        <v>0</v>
      </c>
      <c r="F379" s="1">
        <v>0</v>
      </c>
      <c r="G379" s="2">
        <f t="shared" si="8"/>
        <v>36503.648999999998</v>
      </c>
      <c r="H379" s="2">
        <f t="shared" si="9"/>
        <v>0.82000000000152795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112280.17</v>
      </c>
      <c r="E397" s="1">
        <v>0</v>
      </c>
      <c r="F397" s="1">
        <v>0</v>
      </c>
      <c r="G397" s="2">
        <f t="shared" si="8"/>
        <v>88925.894639999999</v>
      </c>
      <c r="H397" s="2">
        <f t="shared" si="9"/>
        <v>0.16999999999825377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112280.17</v>
      </c>
      <c r="E398" s="1">
        <v>0</v>
      </c>
      <c r="F398" s="1">
        <v>0</v>
      </c>
      <c r="G398" s="2">
        <f t="shared" si="8"/>
        <v>89150.45498000001</v>
      </c>
      <c r="H398" s="2">
        <f t="shared" si="9"/>
        <v>0.16999999999825377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14223.769999999999</v>
      </c>
      <c r="D403" s="1">
        <f>'PR-RAS'!E408</f>
        <v>528162.32000000007</v>
      </c>
      <c r="E403" s="1">
        <v>0</v>
      </c>
      <c r="F403" s="1">
        <v>0</v>
      </c>
      <c r="G403" s="2">
        <f t="shared" si="8"/>
        <v>430360.46082000009</v>
      </c>
      <c r="H403" s="2">
        <f t="shared" si="9"/>
        <v>0.55000000006657501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14999.83</v>
      </c>
      <c r="D405" s="1">
        <f>'PR-RAS'!E410</f>
        <v>0</v>
      </c>
      <c r="E405" s="1">
        <v>0</v>
      </c>
      <c r="F405" s="1">
        <v>0</v>
      </c>
      <c r="G405" s="2">
        <f t="shared" si="8"/>
        <v>6059.9313200000006</v>
      </c>
      <c r="H405" s="2">
        <f t="shared" si="9"/>
        <v>0.17000000000007276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2064170.52</v>
      </c>
      <c r="D407" s="1">
        <f>'PR-RAS'!E412</f>
        <v>3464661.79</v>
      </c>
      <c r="E407" s="1">
        <v>0</v>
      </c>
      <c r="F407" s="1">
        <v>0</v>
      </c>
      <c r="G407" s="2">
        <f t="shared" si="8"/>
        <v>3651358.6046000002</v>
      </c>
      <c r="H407" s="2">
        <f t="shared" si="9"/>
        <v>0.68999999994412065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2009677.5</v>
      </c>
      <c r="D408" s="1">
        <f>'PR-RAS'!E413</f>
        <v>3420370.0300000003</v>
      </c>
      <c r="E408" s="1">
        <v>0</v>
      </c>
      <c r="F408" s="1">
        <v>0</v>
      </c>
      <c r="G408" s="2">
        <f t="shared" si="8"/>
        <v>3602119.94692</v>
      </c>
      <c r="H408" s="2">
        <f t="shared" si="9"/>
        <v>0.53000000026077032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54493.020000000019</v>
      </c>
      <c r="D409" s="1">
        <f>'PR-RAS'!E414</f>
        <v>44291.759999999776</v>
      </c>
      <c r="E409" s="1">
        <v>0</v>
      </c>
      <c r="F409" s="1">
        <v>0</v>
      </c>
      <c r="G409" s="2">
        <f t="shared" si="8"/>
        <v>58375.22831999982</v>
      </c>
      <c r="H409" s="2">
        <f t="shared" si="9"/>
        <v>0.26000000024214387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3943.3000000000011</v>
      </c>
      <c r="D411" s="1">
        <f>'PR-RAS'!E416</f>
        <v>55756.92</v>
      </c>
      <c r="E411" s="1">
        <v>0</v>
      </c>
      <c r="F411" s="1">
        <v>0</v>
      </c>
      <c r="G411" s="2">
        <f t="shared" si="8"/>
        <v>47337.4274</v>
      </c>
      <c r="H411" s="2">
        <f t="shared" si="9"/>
        <v>0.38000000000283762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345.13</v>
      </c>
      <c r="D413" s="1">
        <f>'PR-RAS'!E418</f>
        <v>1312.5</v>
      </c>
      <c r="E413" s="1">
        <v>0</v>
      </c>
      <c r="F413" s="1">
        <v>0</v>
      </c>
      <c r="G413" s="2">
        <f t="shared" si="8"/>
        <v>1223.6935599999999</v>
      </c>
      <c r="H413" s="2">
        <f t="shared" si="9"/>
        <v>0.62999999999999545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2064170.52</v>
      </c>
      <c r="D633" s="1">
        <f>'PR-RAS'!E639</f>
        <v>3464661.79</v>
      </c>
      <c r="E633" s="1">
        <v>0</v>
      </c>
      <c r="F633" s="1">
        <v>0</v>
      </c>
      <c r="G633" s="2">
        <f t="shared" si="10"/>
        <v>5683888.2711999994</v>
      </c>
      <c r="H633" s="2">
        <f t="shared" si="11"/>
        <v>0.68999999994412065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2009677.5</v>
      </c>
      <c r="D634" s="1">
        <f>'PR-RAS'!E640</f>
        <v>3420370.0300000003</v>
      </c>
      <c r="E634" s="1">
        <v>0</v>
      </c>
      <c r="F634" s="1">
        <v>0</v>
      </c>
      <c r="G634" s="2">
        <f t="shared" si="10"/>
        <v>5602314.3154800003</v>
      </c>
      <c r="H634" s="2">
        <f t="shared" si="11"/>
        <v>0.53000000026077032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54493.020000000019</v>
      </c>
      <c r="D635" s="1">
        <f>'PR-RAS'!E641</f>
        <v>44291.759999999776</v>
      </c>
      <c r="E635" s="1">
        <v>0</v>
      </c>
      <c r="F635" s="1">
        <v>0</v>
      </c>
      <c r="G635" s="2">
        <f t="shared" si="10"/>
        <v>90710.526359999727</v>
      </c>
      <c r="H635" s="2">
        <f t="shared" si="11"/>
        <v>0.26000000024214387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3943.3000000000011</v>
      </c>
      <c r="D637" s="1">
        <f>'PR-RAS'!E643</f>
        <v>55756.92</v>
      </c>
      <c r="E637" s="1">
        <v>0</v>
      </c>
      <c r="F637" s="1">
        <v>0</v>
      </c>
      <c r="G637" s="2">
        <f t="shared" si="10"/>
        <v>73430.741039999994</v>
      </c>
      <c r="H637" s="2">
        <f t="shared" si="11"/>
        <v>0.38000000000283762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58436.320000000022</v>
      </c>
      <c r="D639" s="1">
        <f>'PR-RAS'!E645</f>
        <v>100048.67999999977</v>
      </c>
      <c r="E639" s="1">
        <v>0</v>
      </c>
      <c r="F639" s="1">
        <v>0</v>
      </c>
      <c r="G639" s="2">
        <f t="shared" si="10"/>
        <v>164944.48783999973</v>
      </c>
      <c r="H639" s="2">
        <f t="shared" si="11"/>
        <v>0.64000000024680048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160892.9</v>
      </c>
      <c r="D641" s="1">
        <f>'PR-RAS'!E647</f>
        <v>202950.85</v>
      </c>
      <c r="E641" s="1">
        <v>0</v>
      </c>
      <c r="F641" s="1">
        <v>0</v>
      </c>
      <c r="G641" s="2">
        <f t="shared" si="10"/>
        <v>362748.54399999999</v>
      </c>
      <c r="H641" s="2">
        <f t="shared" si="11"/>
        <v>0.25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204515.95</v>
      </c>
      <c r="D643" s="1">
        <f>'PR-RAS'!E650</f>
        <v>351076.62</v>
      </c>
      <c r="E643" s="1">
        <v>0</v>
      </c>
      <c r="F643" s="1">
        <v>0</v>
      </c>
      <c r="G643" s="2">
        <f t="shared" si="10"/>
        <v>582081.61997999996</v>
      </c>
      <c r="H643" s="2">
        <f t="shared" si="11"/>
        <v>0.42999999999301508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204515.95</v>
      </c>
      <c r="D644" s="1">
        <f>'PR-RAS'!E651</f>
        <v>351076.62</v>
      </c>
      <c r="E644" s="1">
        <v>0</v>
      </c>
      <c r="F644" s="1">
        <v>0</v>
      </c>
      <c r="G644" s="2">
        <f t="shared" si="10"/>
        <v>582988.28917</v>
      </c>
      <c r="H644" s="2">
        <f t="shared" si="11"/>
        <v>0.42999999999301508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83</v>
      </c>
      <c r="D647" s="1">
        <f>'PR-RAS'!E654</f>
        <v>86</v>
      </c>
      <c r="E647" s="1">
        <v>0</v>
      </c>
      <c r="F647" s="1">
        <v>0</v>
      </c>
      <c r="G647" s="2">
        <f t="shared" si="10"/>
        <v>164.73000000000002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81</v>
      </c>
      <c r="D649" s="1">
        <f>'PR-RAS'!E656</f>
        <v>79</v>
      </c>
      <c r="E649" s="1">
        <v>0</v>
      </c>
      <c r="F649" s="1">
        <v>0</v>
      </c>
      <c r="G649" s="2">
        <f t="shared" si="10"/>
        <v>154.87200000000001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1862760.81</v>
      </c>
      <c r="D668" s="1">
        <f>'PR-RAS'!E675</f>
        <v>2765865.48</v>
      </c>
      <c r="E668" s="1">
        <v>0</v>
      </c>
      <c r="F668" s="1">
        <v>0</v>
      </c>
      <c r="G668" s="2">
        <f t="shared" si="10"/>
        <v>4932126.0105900001</v>
      </c>
      <c r="H668" s="2">
        <f t="shared" si="11"/>
        <v>0.66999999992549419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7425.6</v>
      </c>
      <c r="D669" s="1">
        <f>'PR-RAS'!E676</f>
        <v>0</v>
      </c>
      <c r="E669" s="1">
        <v>0</v>
      </c>
      <c r="F669" s="1">
        <v>0</v>
      </c>
      <c r="G669" s="2">
        <f t="shared" si="10"/>
        <v>4960.3008000000009</v>
      </c>
      <c r="H669" s="2">
        <f t="shared" si="11"/>
        <v>0.3999999999996362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9897.77</v>
      </c>
      <c r="D670" s="1">
        <f>'PR-RAS'!E677</f>
        <v>489019.89</v>
      </c>
      <c r="E670" s="1">
        <v>0</v>
      </c>
      <c r="F670" s="1">
        <v>0</v>
      </c>
      <c r="G670" s="2">
        <f t="shared" si="10"/>
        <v>660930.2209500001</v>
      </c>
      <c r="H670" s="2">
        <f t="shared" si="11"/>
        <v>0.3399999999855936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12425.6</v>
      </c>
      <c r="D687" s="1">
        <f>'PR-RAS'!E694</f>
        <v>1075.4000000000001</v>
      </c>
      <c r="E687" s="1">
        <v>0</v>
      </c>
      <c r="F687" s="1">
        <v>0</v>
      </c>
      <c r="G687" s="2">
        <f t="shared" si="10"/>
        <v>9999.4104000000025</v>
      </c>
      <c r="H687" s="2">
        <f t="shared" si="11"/>
        <v>0.79999999999972715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15446.5</v>
      </c>
      <c r="D703" s="1">
        <f>'PR-RAS'!E710</f>
        <v>1546.18</v>
      </c>
      <c r="E703" s="1">
        <v>0</v>
      </c>
      <c r="F703" s="1">
        <v>0</v>
      </c>
      <c r="G703" s="2">
        <f t="shared" si="10"/>
        <v>13014.27972</v>
      </c>
      <c r="H703" s="2">
        <f t="shared" si="11"/>
        <v>0.68000000000006366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6899.67</v>
      </c>
      <c r="E709" s="1">
        <v>0</v>
      </c>
      <c r="F709" s="1">
        <v>0</v>
      </c>
      <c r="G709" s="2">
        <f t="shared" si="10"/>
        <v>9769.9327199999989</v>
      </c>
      <c r="H709" s="2">
        <f t="shared" si="11"/>
        <v>0.32999999999992724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4821.76</v>
      </c>
      <c r="D710" s="1">
        <f>'PR-RAS'!E717</f>
        <v>2648.64</v>
      </c>
      <c r="E710" s="1">
        <v>0</v>
      </c>
      <c r="F710" s="1">
        <v>0</v>
      </c>
      <c r="G710" s="2">
        <f t="shared" si="10"/>
        <v>7174.3993600000003</v>
      </c>
      <c r="H710" s="2">
        <f t="shared" si="11"/>
        <v>0.59999999999990905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40205.47</v>
      </c>
      <c r="D711" s="1">
        <f>'PR-RAS'!E718</f>
        <v>45903.34</v>
      </c>
      <c r="E711" s="1">
        <v>0</v>
      </c>
      <c r="F711" s="1">
        <v>0</v>
      </c>
      <c r="G711" s="2">
        <f t="shared" si="10"/>
        <v>93728.626499999984</v>
      </c>
      <c r="H711" s="2">
        <f t="shared" si="11"/>
        <v>0.80999999999767169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4606.8900000000003</v>
      </c>
      <c r="D713" s="1">
        <f>'PR-RAS'!E720</f>
        <v>4299.58</v>
      </c>
      <c r="E713" s="1">
        <v>0</v>
      </c>
      <c r="F713" s="1">
        <v>0</v>
      </c>
      <c r="G713" s="2">
        <f t="shared" si="10"/>
        <v>9402.7075999999997</v>
      </c>
      <c r="H713" s="2">
        <f t="shared" si="11"/>
        <v>0.52999999999974534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316.14</v>
      </c>
      <c r="D715" s="1">
        <f>'PR-RAS'!E722</f>
        <v>305.26</v>
      </c>
      <c r="E715" s="1">
        <v>0</v>
      </c>
      <c r="F715" s="1">
        <v>0</v>
      </c>
      <c r="G715" s="2">
        <f t="shared" si="10"/>
        <v>661.63523999999995</v>
      </c>
      <c r="H715" s="2">
        <f t="shared" si="11"/>
        <v>0.39999999999997726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69024.820000000007</v>
      </c>
      <c r="D821" s="1">
        <f>'PR-RAS'!E828</f>
        <v>70375.350000000006</v>
      </c>
      <c r="E821" s="1">
        <v>0</v>
      </c>
      <c r="F821" s="1">
        <v>0</v>
      </c>
      <c r="G821" s="2">
        <f t="shared" si="18"/>
        <v>172015.9264</v>
      </c>
      <c r="H821" s="2">
        <f t="shared" si="19"/>
        <v>0.52999999999883585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1601400.6099999999</v>
      </c>
      <c r="D984" s="6">
        <f>BILANCA!E6</f>
        <v>2227199.4300000002</v>
      </c>
      <c r="E984" s="6">
        <v>0</v>
      </c>
      <c r="F984" s="6">
        <v>0</v>
      </c>
      <c r="G984" s="7">
        <f t="shared" ref="G984:G1241" si="22">B984/1000*C984+B984/500*D984</f>
        <v>6055.7994699999999</v>
      </c>
      <c r="H984" s="7">
        <f t="shared" si="19"/>
        <v>0.82000000029802322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1337342.8799999999</v>
      </c>
      <c r="D985" s="1">
        <f>BILANCA!E7</f>
        <v>1866303.58</v>
      </c>
      <c r="E985" s="1">
        <v>0</v>
      </c>
      <c r="F985" s="1">
        <v>0</v>
      </c>
      <c r="G985" s="2">
        <f t="shared" si="22"/>
        <v>10139.900079999999</v>
      </c>
      <c r="H985" s="2">
        <f t="shared" si="19"/>
        <v>0.5400000000372529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125682.29</v>
      </c>
      <c r="D986" s="1">
        <f>BILANCA!E8</f>
        <v>125682.29</v>
      </c>
      <c r="E986" s="1">
        <v>0</v>
      </c>
      <c r="F986" s="1">
        <v>0</v>
      </c>
      <c r="G986" s="2">
        <f t="shared" si="22"/>
        <v>1131.1406099999999</v>
      </c>
      <c r="H986" s="2">
        <f t="shared" si="19"/>
        <v>0.57999999998719431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103001.62</v>
      </c>
      <c r="D987" s="1">
        <f>BILANCA!E9</f>
        <v>103001.62</v>
      </c>
      <c r="E987" s="1">
        <v>0</v>
      </c>
      <c r="F987" s="1">
        <v>0</v>
      </c>
      <c r="G987" s="2">
        <f t="shared" si="22"/>
        <v>1236.01944</v>
      </c>
      <c r="H987" s="2">
        <f t="shared" si="19"/>
        <v>0.76000000000931323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22680.67</v>
      </c>
      <c r="D988" s="1">
        <f>BILANCA!E10</f>
        <v>22680.67</v>
      </c>
      <c r="E988" s="1">
        <v>0</v>
      </c>
      <c r="F988" s="1">
        <v>0</v>
      </c>
      <c r="G988" s="2">
        <f t="shared" si="22"/>
        <v>340.21004999999997</v>
      </c>
      <c r="H988" s="2">
        <f t="shared" si="19"/>
        <v>0.66000000000349246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1191909.7799999998</v>
      </c>
      <c r="D990" s="1">
        <f>BILANCA!E12</f>
        <v>1615309.56</v>
      </c>
      <c r="E990" s="1">
        <v>0</v>
      </c>
      <c r="F990" s="1">
        <v>0</v>
      </c>
      <c r="G990" s="2">
        <f t="shared" si="22"/>
        <v>30957.702300000001</v>
      </c>
      <c r="H990" s="2">
        <f t="shared" si="19"/>
        <v>0.66000000014901161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1145257.7999999998</v>
      </c>
      <c r="D991" s="1">
        <f>BILANCA!E13</f>
        <v>1098153.3600000001</v>
      </c>
      <c r="E991" s="1">
        <v>0</v>
      </c>
      <c r="F991" s="1">
        <v>0</v>
      </c>
      <c r="G991" s="2">
        <f t="shared" si="22"/>
        <v>26732.516159999999</v>
      </c>
      <c r="H991" s="2">
        <f t="shared" si="19"/>
        <v>0.56000000028871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47403.46</v>
      </c>
      <c r="D992" s="1">
        <f>BILANCA!E14</f>
        <v>47403.46</v>
      </c>
      <c r="E992" s="1">
        <v>0</v>
      </c>
      <c r="F992" s="1">
        <v>0</v>
      </c>
      <c r="G992" s="2">
        <f t="shared" si="22"/>
        <v>1279.8934199999999</v>
      </c>
      <c r="H992" s="2">
        <f t="shared" si="19"/>
        <v>0.91999999999825377</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1984358.63</v>
      </c>
      <c r="D993" s="1">
        <f>BILANCA!E15</f>
        <v>1990009.59</v>
      </c>
      <c r="E993" s="1">
        <v>0</v>
      </c>
      <c r="F993" s="1">
        <v>0</v>
      </c>
      <c r="G993" s="2">
        <f t="shared" si="22"/>
        <v>59643.778099999996</v>
      </c>
      <c r="H993" s="2">
        <f t="shared" si="19"/>
        <v>0.78000000002793968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1348.37</v>
      </c>
      <c r="D995" s="1">
        <f>BILANCA!E17</f>
        <v>1348.37</v>
      </c>
      <c r="E995" s="1">
        <v>0</v>
      </c>
      <c r="F995" s="1">
        <v>0</v>
      </c>
      <c r="G995" s="2">
        <f t="shared" si="22"/>
        <v>48.541319999999992</v>
      </c>
      <c r="H995" s="2">
        <f t="shared" si="19"/>
        <v>0.73999999999978172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887852.66</v>
      </c>
      <c r="D996" s="1">
        <f>BILANCA!E18</f>
        <v>940608.06</v>
      </c>
      <c r="E996" s="1">
        <v>0</v>
      </c>
      <c r="F996" s="1">
        <v>0</v>
      </c>
      <c r="G996" s="2">
        <f t="shared" si="22"/>
        <v>35997.894140000004</v>
      </c>
      <c r="H996" s="2">
        <f t="shared" si="19"/>
        <v>0.40000000002328306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36473.52999999997</v>
      </c>
      <c r="D997" s="1">
        <f>BILANCA!E19</f>
        <v>486523.2</v>
      </c>
      <c r="E997" s="1">
        <v>0</v>
      </c>
      <c r="F997" s="1">
        <v>0</v>
      </c>
      <c r="G997" s="2">
        <f t="shared" si="22"/>
        <v>14133.27902</v>
      </c>
      <c r="H997" s="2">
        <f t="shared" si="19"/>
        <v>0.67000000004190952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196000.74</v>
      </c>
      <c r="D998" s="1">
        <f>BILANCA!E20</f>
        <v>549356.1</v>
      </c>
      <c r="E998" s="1">
        <v>0</v>
      </c>
      <c r="F998" s="1">
        <v>0</v>
      </c>
      <c r="G998" s="2">
        <f t="shared" si="22"/>
        <v>19420.694099999997</v>
      </c>
      <c r="H998" s="2">
        <f t="shared" si="19"/>
        <v>0.35999999998603016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18082.36</v>
      </c>
      <c r="D999" s="1">
        <f>BILANCA!E21</f>
        <v>8046.83</v>
      </c>
      <c r="E999" s="1">
        <v>0</v>
      </c>
      <c r="F999" s="1">
        <v>0</v>
      </c>
      <c r="G999" s="2">
        <f t="shared" si="22"/>
        <v>546.81632000000002</v>
      </c>
      <c r="H999" s="2">
        <f t="shared" si="19"/>
        <v>0.53000000000065484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2914.69</v>
      </c>
      <c r="D1000" s="1">
        <f>BILANCA!E22</f>
        <v>794.93</v>
      </c>
      <c r="E1000" s="1">
        <v>0</v>
      </c>
      <c r="F1000" s="1">
        <v>0</v>
      </c>
      <c r="G1000" s="2">
        <f t="shared" si="22"/>
        <v>76.577349999999996</v>
      </c>
      <c r="H1000" s="2">
        <f t="shared" si="19"/>
        <v>0.37999999999999545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1273.6500000000001</v>
      </c>
      <c r="D1001" s="1">
        <f>BILANCA!E23</f>
        <v>0.01</v>
      </c>
      <c r="E1001" s="1">
        <v>0</v>
      </c>
      <c r="F1001" s="1">
        <v>0</v>
      </c>
      <c r="G1001" s="2">
        <f t="shared" si="22"/>
        <v>22.92606</v>
      </c>
      <c r="H1001" s="2">
        <f t="shared" si="19"/>
        <v>0.35999999999990906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11466.21</v>
      </c>
      <c r="D1003" s="1">
        <f>BILANCA!E25</f>
        <v>26190.05</v>
      </c>
      <c r="E1003" s="1">
        <v>0</v>
      </c>
      <c r="F1003" s="1">
        <v>0</v>
      </c>
      <c r="G1003" s="2">
        <f t="shared" si="22"/>
        <v>1276.9262000000001</v>
      </c>
      <c r="H1003" s="2">
        <f t="shared" si="19"/>
        <v>0.25999999999839929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102738.64</v>
      </c>
      <c r="D1004" s="1">
        <f>BILANCA!E26</f>
        <v>142558.6</v>
      </c>
      <c r="E1004" s="1">
        <v>0</v>
      </c>
      <c r="F1004" s="1">
        <v>0</v>
      </c>
      <c r="G1004" s="2">
        <f t="shared" si="22"/>
        <v>8144.9726400000009</v>
      </c>
      <c r="H1004" s="2">
        <f t="shared" si="19"/>
        <v>0.75999999999476131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296002.76</v>
      </c>
      <c r="D1006" s="1">
        <f>BILANCA!E28</f>
        <v>240423.32</v>
      </c>
      <c r="E1006" s="1">
        <v>0</v>
      </c>
      <c r="F1006" s="1">
        <v>0</v>
      </c>
      <c r="G1006" s="2">
        <f t="shared" si="22"/>
        <v>17867.536199999999</v>
      </c>
      <c r="H1006" s="2">
        <f t="shared" si="19"/>
        <v>0.55999999999767169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22607.7</v>
      </c>
      <c r="E1007" s="1">
        <v>0</v>
      </c>
      <c r="F1007" s="1">
        <v>0</v>
      </c>
      <c r="G1007" s="2">
        <f t="shared" si="22"/>
        <v>1085.1695999999999</v>
      </c>
      <c r="H1007" s="2">
        <f t="shared" si="19"/>
        <v>0.2999999999992724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24946.43</v>
      </c>
      <c r="E1008" s="1">
        <v>0</v>
      </c>
      <c r="F1008" s="1">
        <v>0</v>
      </c>
      <c r="G1008" s="2">
        <f t="shared" si="22"/>
        <v>1247.3215</v>
      </c>
      <c r="H1008" s="2">
        <f t="shared" si="19"/>
        <v>0.43000000000029104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2338.73</v>
      </c>
      <c r="E1012" s="1">
        <v>0</v>
      </c>
      <c r="F1012" s="1">
        <v>0</v>
      </c>
      <c r="G1012" s="2">
        <f t="shared" si="22"/>
        <v>135.64634000000001</v>
      </c>
      <c r="H1012" s="2">
        <f t="shared" si="19"/>
        <v>0.26999999999998181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10178.449999999997</v>
      </c>
      <c r="D1013" s="1">
        <f>BILANCA!E35</f>
        <v>8025.2999999999884</v>
      </c>
      <c r="E1013" s="1">
        <v>0</v>
      </c>
      <c r="F1013" s="1">
        <v>0</v>
      </c>
      <c r="G1013" s="2">
        <f t="shared" si="22"/>
        <v>786.87149999999917</v>
      </c>
      <c r="H1013" s="2">
        <f t="shared" si="19"/>
        <v>0.74999999998544808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127452.34</v>
      </c>
      <c r="D1014" s="1">
        <f>BILANCA!E36</f>
        <v>182477.91</v>
      </c>
      <c r="E1014" s="1">
        <v>0</v>
      </c>
      <c r="F1014" s="1">
        <v>0</v>
      </c>
      <c r="G1014" s="2">
        <f t="shared" si="22"/>
        <v>15264.652959999999</v>
      </c>
      <c r="H1014" s="2">
        <f t="shared" si="19"/>
        <v>0.42999999999301508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1997.48</v>
      </c>
      <c r="D1015" s="1">
        <f>BILANCA!E37</f>
        <v>1331.65</v>
      </c>
      <c r="E1015" s="1">
        <v>0</v>
      </c>
      <c r="F1015" s="1">
        <v>0</v>
      </c>
      <c r="G1015" s="2">
        <f t="shared" si="22"/>
        <v>149.14496000000003</v>
      </c>
      <c r="H1015" s="2">
        <f t="shared" si="19"/>
        <v>0.82999999999992724</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119271.37</v>
      </c>
      <c r="D1018" s="1">
        <f>BILANCA!E40</f>
        <v>175784.26</v>
      </c>
      <c r="E1018" s="1">
        <v>0</v>
      </c>
      <c r="F1018" s="1">
        <v>0</v>
      </c>
      <c r="G1018" s="2">
        <f t="shared" si="22"/>
        <v>16479.39615</v>
      </c>
      <c r="H1018" s="2">
        <f t="shared" si="19"/>
        <v>0.63000000000465661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27345.71</v>
      </c>
      <c r="D1032" s="1">
        <f>BILANCA!E54</f>
        <v>32287.65</v>
      </c>
      <c r="E1032" s="1">
        <v>0</v>
      </c>
      <c r="F1032" s="1">
        <v>0</v>
      </c>
      <c r="G1032" s="2">
        <f t="shared" si="22"/>
        <v>4504.1294900000003</v>
      </c>
      <c r="H1032" s="2">
        <f t="shared" si="19"/>
        <v>0.63999999999941792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27345.71</v>
      </c>
      <c r="D1033" s="1">
        <f>BILANCA!E55</f>
        <v>32287.65</v>
      </c>
      <c r="E1033" s="1">
        <v>0</v>
      </c>
      <c r="F1033" s="1">
        <v>0</v>
      </c>
      <c r="G1033" s="2">
        <f t="shared" si="22"/>
        <v>4596.0505000000003</v>
      </c>
      <c r="H1033" s="2">
        <f t="shared" si="19"/>
        <v>0.63999999999941792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19750.810000000001</v>
      </c>
      <c r="D1034" s="1">
        <f>BILANCA!E56</f>
        <v>125311.73</v>
      </c>
      <c r="E1034" s="1">
        <v>0</v>
      </c>
      <c r="F1034" s="1">
        <v>0</v>
      </c>
      <c r="G1034" s="2">
        <f t="shared" si="22"/>
        <v>13789.08777</v>
      </c>
      <c r="H1034" s="2">
        <f t="shared" si="19"/>
        <v>0.46000000000276486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19750.810000000001</v>
      </c>
      <c r="D1035" s="1">
        <f>BILANCA!E57</f>
        <v>125311.73</v>
      </c>
      <c r="E1035" s="1">
        <v>0</v>
      </c>
      <c r="F1035" s="1">
        <v>0</v>
      </c>
      <c r="G1035" s="2">
        <f t="shared" si="22"/>
        <v>14059.462039999999</v>
      </c>
      <c r="H1035" s="2">
        <f t="shared" si="19"/>
        <v>0.46000000000276486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264057.73</v>
      </c>
      <c r="D1046" s="1">
        <f>BILANCA!E68</f>
        <v>360895.85</v>
      </c>
      <c r="E1046" s="1">
        <v>0</v>
      </c>
      <c r="F1046" s="1">
        <v>0</v>
      </c>
      <c r="G1046" s="2">
        <f t="shared" si="22"/>
        <v>62108.514089999997</v>
      </c>
      <c r="H1046" s="2">
        <f t="shared" si="19"/>
        <v>0.42000000004190952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18405.330000000002</v>
      </c>
      <c r="D1056" s="1">
        <f>BILANCA!E78</f>
        <v>2515.04</v>
      </c>
      <c r="E1056" s="1">
        <v>0</v>
      </c>
      <c r="F1056" s="1">
        <v>0</v>
      </c>
      <c r="G1056" s="2">
        <f t="shared" si="22"/>
        <v>1710.7849299999998</v>
      </c>
      <c r="H1056" s="2">
        <f t="shared" si="19"/>
        <v>0.37000000000170985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190.5</v>
      </c>
      <c r="D1062" s="1">
        <f>BILANCA!E84</f>
        <v>0</v>
      </c>
      <c r="E1062" s="1">
        <v>0</v>
      </c>
      <c r="F1062" s="1">
        <v>0</v>
      </c>
      <c r="G1062" s="2">
        <f t="shared" si="22"/>
        <v>15.0495</v>
      </c>
      <c r="H1062" s="2">
        <f t="shared" si="19"/>
        <v>0.5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18214.830000000002</v>
      </c>
      <c r="D1064" s="1">
        <f>BILANCA!E86</f>
        <v>2515.04</v>
      </c>
      <c r="E1064" s="1">
        <v>0</v>
      </c>
      <c r="F1064" s="1">
        <v>0</v>
      </c>
      <c r="G1064" s="2">
        <f t="shared" si="22"/>
        <v>1882.8377100000002</v>
      </c>
      <c r="H1064" s="2">
        <f t="shared" si="19"/>
        <v>0.20999999999821739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70688.91</v>
      </c>
      <c r="D1124" s="1">
        <f>BILANCA!E146</f>
        <v>141359.37</v>
      </c>
      <c r="E1124" s="1">
        <v>0</v>
      </c>
      <c r="F1124" s="1">
        <v>0</v>
      </c>
      <c r="G1124" s="2">
        <f t="shared" si="22"/>
        <v>49830.478649999997</v>
      </c>
      <c r="H1124" s="2">
        <f t="shared" si="23"/>
        <v>0.45999999999185093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106.18</v>
      </c>
      <c r="D1137" s="1">
        <f>BILANCA!E159</f>
        <v>0</v>
      </c>
      <c r="E1137" s="1">
        <v>0</v>
      </c>
      <c r="F1137" s="1">
        <v>0</v>
      </c>
      <c r="G1137" s="2">
        <f t="shared" si="22"/>
        <v>16.35172</v>
      </c>
      <c r="H1137" s="2">
        <f t="shared" si="23"/>
        <v>0.18000000000000682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238.95</v>
      </c>
      <c r="D1138" s="1">
        <f>BILANCA!E160</f>
        <v>1312.5</v>
      </c>
      <c r="E1138" s="1">
        <v>0</v>
      </c>
      <c r="F1138" s="1">
        <v>0</v>
      </c>
      <c r="G1138" s="2">
        <f t="shared" si="22"/>
        <v>443.91224999999997</v>
      </c>
      <c r="H1138" s="2">
        <f t="shared" si="23"/>
        <v>0.55000000000001137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70343.78</v>
      </c>
      <c r="D1139" s="1">
        <f>BILANCA!E161</f>
        <v>140046.87</v>
      </c>
      <c r="E1139" s="1">
        <v>0</v>
      </c>
      <c r="F1139" s="1">
        <v>0</v>
      </c>
      <c r="G1139" s="2">
        <f t="shared" si="22"/>
        <v>54668.253119999994</v>
      </c>
      <c r="H1139" s="2">
        <f t="shared" si="23"/>
        <v>0.35000000000582077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14070.59</v>
      </c>
      <c r="D1142" s="1">
        <f>BILANCA!E164</f>
        <v>14070.59</v>
      </c>
      <c r="E1142" s="1">
        <v>0</v>
      </c>
      <c r="F1142" s="1">
        <v>0</v>
      </c>
      <c r="G1142" s="2">
        <f t="shared" si="22"/>
        <v>6711.6714300000003</v>
      </c>
      <c r="H1142" s="2">
        <f t="shared" si="23"/>
        <v>0.81999999999970896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14070.59</v>
      </c>
      <c r="D1144" s="1">
        <f>BILANCA!E166</f>
        <v>14070.59</v>
      </c>
      <c r="E1144" s="1">
        <v>0</v>
      </c>
      <c r="F1144" s="1">
        <v>0</v>
      </c>
      <c r="G1144" s="2">
        <f t="shared" si="22"/>
        <v>6796.0949700000001</v>
      </c>
      <c r="H1144" s="2">
        <f t="shared" si="23"/>
        <v>0.81999999999970896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160892.9</v>
      </c>
      <c r="D1148" s="1">
        <f>BILANCA!E170</f>
        <v>202950.85</v>
      </c>
      <c r="E1148" s="1">
        <v>0</v>
      </c>
      <c r="F1148" s="1">
        <v>0</v>
      </c>
      <c r="G1148" s="2">
        <f t="shared" si="22"/>
        <v>93521.109000000011</v>
      </c>
      <c r="H1148" s="2">
        <f t="shared" si="23"/>
        <v>0.25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160892.9</v>
      </c>
      <c r="D1151" s="1">
        <f>BILANCA!E173</f>
        <v>202950.85</v>
      </c>
      <c r="E1151" s="1">
        <v>0</v>
      </c>
      <c r="F1151" s="1">
        <v>0</v>
      </c>
      <c r="G1151" s="2">
        <f t="shared" si="22"/>
        <v>95221.492800000007</v>
      </c>
      <c r="H1151" s="2">
        <f t="shared" si="23"/>
        <v>0.25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1601400.6099999999</v>
      </c>
      <c r="D1152" s="1">
        <f>BILANCA!E175</f>
        <v>2227199.4299999997</v>
      </c>
      <c r="E1152" s="1">
        <v>0</v>
      </c>
      <c r="F1152" s="1">
        <v>0</v>
      </c>
      <c r="G1152" s="2">
        <f t="shared" si="22"/>
        <v>1023430.1104299999</v>
      </c>
      <c r="H1152" s="2">
        <f t="shared" si="23"/>
        <v>0.81999999983236194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205276.28</v>
      </c>
      <c r="D1153" s="1">
        <f>BILANCA!E176</f>
        <v>259534.66999999998</v>
      </c>
      <c r="E1153" s="1">
        <v>0</v>
      </c>
      <c r="F1153" s="1">
        <v>0</v>
      </c>
      <c r="G1153" s="2">
        <f t="shared" si="22"/>
        <v>123138.75540000001</v>
      </c>
      <c r="H1153" s="2">
        <f t="shared" si="23"/>
        <v>0.61000000001513399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204920.65</v>
      </c>
      <c r="D1154" s="1">
        <f>BILANCA!E177</f>
        <v>258278.16999999998</v>
      </c>
      <c r="E1154" s="1">
        <v>0</v>
      </c>
      <c r="F1154" s="1">
        <v>0</v>
      </c>
      <c r="G1154" s="2">
        <f t="shared" si="22"/>
        <v>123372.56529</v>
      </c>
      <c r="H1154" s="2">
        <f t="shared" si="23"/>
        <v>0.51999999998952262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160376.32999999999</v>
      </c>
      <c r="D1155" s="1">
        <f>BILANCA!E178</f>
        <v>204725.3</v>
      </c>
      <c r="E1155" s="1">
        <v>0</v>
      </c>
      <c r="F1155" s="1">
        <v>0</v>
      </c>
      <c r="G1155" s="2">
        <f t="shared" si="22"/>
        <v>98010.23195999999</v>
      </c>
      <c r="H1155" s="2">
        <f t="shared" si="23"/>
        <v>0.62999999997555278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27767.29</v>
      </c>
      <c r="D1156" s="1">
        <f>BILANCA!E179</f>
        <v>42906.19</v>
      </c>
      <c r="E1156" s="1">
        <v>0</v>
      </c>
      <c r="F1156" s="1">
        <v>0</v>
      </c>
      <c r="G1156" s="2">
        <f t="shared" si="22"/>
        <v>19649.282910000002</v>
      </c>
      <c r="H1156" s="2">
        <f t="shared" si="23"/>
        <v>0.48000000000320142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16777.03</v>
      </c>
      <c r="D1165" s="1">
        <f>BILANCA!E188</f>
        <v>10646.68</v>
      </c>
      <c r="E1165" s="1">
        <v>0</v>
      </c>
      <c r="F1165" s="1">
        <v>0</v>
      </c>
      <c r="G1165" s="2">
        <f t="shared" si="22"/>
        <v>6928.8109800000002</v>
      </c>
      <c r="H1165" s="2">
        <f t="shared" si="23"/>
        <v>0.34999999999854481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355.63</v>
      </c>
      <c r="D1166" s="1">
        <f>BILANCA!E189</f>
        <v>1256</v>
      </c>
      <c r="E1166" s="1">
        <v>0</v>
      </c>
      <c r="F1166" s="1">
        <v>0</v>
      </c>
      <c r="G1166" s="2">
        <f t="shared" si="22"/>
        <v>524.77629000000002</v>
      </c>
      <c r="H1166" s="2">
        <f t="shared" si="23"/>
        <v>0.37000000000000455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0.5</v>
      </c>
      <c r="E1211" s="1">
        <v>0</v>
      </c>
      <c r="F1211" s="1">
        <v>0</v>
      </c>
      <c r="G1211" s="2">
        <f t="shared" si="22"/>
        <v>0.22800000000000001</v>
      </c>
      <c r="H1211" s="2">
        <f t="shared" si="23"/>
        <v>0.5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0.5</v>
      </c>
      <c r="E1213" s="1">
        <v>0</v>
      </c>
      <c r="F1213" s="1">
        <v>0</v>
      </c>
      <c r="G1213" s="2">
        <f t="shared" si="22"/>
        <v>0.23</v>
      </c>
      <c r="H1213" s="2">
        <f t="shared" si="23"/>
        <v>0.5</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1396124.3299999998</v>
      </c>
      <c r="D1214" s="1">
        <f>BILANCA!E237</f>
        <v>1967664.7599999998</v>
      </c>
      <c r="E1214" s="1">
        <v>0</v>
      </c>
      <c r="F1214" s="1">
        <v>0</v>
      </c>
      <c r="G1214" s="2">
        <f t="shared" si="22"/>
        <v>1231565.83935</v>
      </c>
      <c r="H1214" s="2">
        <f t="shared" si="23"/>
        <v>0.57000000006519258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1337342.8799999999</v>
      </c>
      <c r="D1215" s="1">
        <f>BILANCA!E238</f>
        <v>1866303.5799999998</v>
      </c>
      <c r="E1215" s="1">
        <v>0</v>
      </c>
      <c r="F1215" s="1">
        <v>0</v>
      </c>
      <c r="G1215" s="2">
        <f t="shared" si="22"/>
        <v>1176228.40928</v>
      </c>
      <c r="H1215" s="2">
        <f t="shared" si="23"/>
        <v>0.54000000027008355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1337342.8799999999</v>
      </c>
      <c r="D1216" s="1">
        <f>BILANCA!E239</f>
        <v>1866303.5799999998</v>
      </c>
      <c r="E1216" s="1">
        <v>0</v>
      </c>
      <c r="F1216" s="1">
        <v>0</v>
      </c>
      <c r="G1216" s="2">
        <f t="shared" si="22"/>
        <v>1181298.35932</v>
      </c>
      <c r="H1216" s="2">
        <f t="shared" si="23"/>
        <v>0.54000000027008355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1314662.21</v>
      </c>
      <c r="D1217" s="1">
        <f>BILANCA!E240</f>
        <v>1843622.91</v>
      </c>
      <c r="E1217" s="1">
        <v>0</v>
      </c>
      <c r="F1217" s="1">
        <v>0</v>
      </c>
      <c r="G1217" s="2">
        <f t="shared" si="22"/>
        <v>1170446.47902</v>
      </c>
      <c r="H1217" s="2">
        <f t="shared" si="23"/>
        <v>0.30000000004656613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22680.67</v>
      </c>
      <c r="D1218" s="1">
        <f>BILANCA!E241</f>
        <v>22680.67</v>
      </c>
      <c r="E1218" s="1">
        <v>0</v>
      </c>
      <c r="F1218" s="1">
        <v>0</v>
      </c>
      <c r="G1218" s="2">
        <f t="shared" si="22"/>
        <v>15989.872349999998</v>
      </c>
      <c r="H1218" s="2">
        <f t="shared" si="23"/>
        <v>0.66000000000349246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58436.32</v>
      </c>
      <c r="D1222" s="1">
        <f>BILANCA!E245</f>
        <v>100048.67999999993</v>
      </c>
      <c r="E1222" s="1">
        <v>0</v>
      </c>
      <c r="F1222" s="1">
        <v>0</v>
      </c>
      <c r="G1222" s="2">
        <f t="shared" si="22"/>
        <v>61789.549519999971</v>
      </c>
      <c r="H1222" s="2">
        <f t="shared" si="23"/>
        <v>0.64000000006490154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87659.92</v>
      </c>
      <c r="D1223" s="1">
        <f>BILANCA!E246</f>
        <v>645966.32999999996</v>
      </c>
      <c r="E1223" s="1">
        <v>0</v>
      </c>
      <c r="F1223" s="1">
        <v>0</v>
      </c>
      <c r="G1223" s="2">
        <f t="shared" si="22"/>
        <v>331102.21919999993</v>
      </c>
      <c r="H1223" s="2">
        <f t="shared" si="23"/>
        <v>0.40999999995983671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87659.92</v>
      </c>
      <c r="D1224" s="1">
        <f>BILANCA!E247</f>
        <v>645966.32999999996</v>
      </c>
      <c r="E1224" s="1">
        <v>0</v>
      </c>
      <c r="F1224" s="1">
        <v>0</v>
      </c>
      <c r="G1224" s="2">
        <f t="shared" si="22"/>
        <v>332481.81177999993</v>
      </c>
      <c r="H1224" s="2">
        <f t="shared" si="23"/>
        <v>0.40999999995983671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29223.599999999999</v>
      </c>
      <c r="D1227" s="1">
        <f>BILANCA!E250</f>
        <v>545917.65</v>
      </c>
      <c r="E1227" s="1">
        <v>0</v>
      </c>
      <c r="F1227" s="1">
        <v>0</v>
      </c>
      <c r="G1227" s="2">
        <f t="shared" si="22"/>
        <v>273538.37160000001</v>
      </c>
      <c r="H1227" s="2">
        <f t="shared" si="23"/>
        <v>0.74999999997817213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29223.599999999999</v>
      </c>
      <c r="D1229" s="1">
        <f>BILANCA!E252</f>
        <v>545917.65</v>
      </c>
      <c r="E1229" s="1">
        <v>0</v>
      </c>
      <c r="F1229" s="1">
        <v>0</v>
      </c>
      <c r="G1229" s="2">
        <f t="shared" si="22"/>
        <v>275780.48939999996</v>
      </c>
      <c r="H1229" s="2">
        <f t="shared" si="23"/>
        <v>0.74999999997817213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345.13</v>
      </c>
      <c r="D1232" s="1">
        <f>BILANCA!E255</f>
        <v>1312.5</v>
      </c>
      <c r="E1232" s="1">
        <v>0</v>
      </c>
      <c r="F1232" s="1">
        <v>0</v>
      </c>
      <c r="G1232" s="2">
        <f t="shared" si="22"/>
        <v>739.56236999999999</v>
      </c>
      <c r="H1232" s="2">
        <f t="shared" si="23"/>
        <v>0.62999999999999545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1443825.14</v>
      </c>
      <c r="D1236" s="1">
        <f>BILANCA!E259</f>
        <v>680282.52</v>
      </c>
      <c r="E1236" s="1">
        <v>0</v>
      </c>
      <c r="F1236" s="1">
        <v>0</v>
      </c>
      <c r="G1236" s="2">
        <f t="shared" si="22"/>
        <v>709510.71554</v>
      </c>
      <c r="H1236" s="2">
        <f t="shared" si="23"/>
        <v>0.61999999987892807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1443825.14</v>
      </c>
      <c r="D1237" s="1">
        <f>BILANCA!E260</f>
        <v>680282.52</v>
      </c>
      <c r="E1237" s="1">
        <v>0</v>
      </c>
      <c r="F1237" s="1">
        <v>0</v>
      </c>
      <c r="G1237" s="2">
        <f t="shared" si="22"/>
        <v>712315.10571999999</v>
      </c>
      <c r="H1237" s="2">
        <f t="shared" si="23"/>
        <v>0.61999999987892807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345.13</v>
      </c>
      <c r="D1240" s="1">
        <f>BILANCA!E264</f>
        <v>1312.5</v>
      </c>
      <c r="E1240" s="1">
        <v>0</v>
      </c>
      <c r="F1240" s="1">
        <v>0</v>
      </c>
      <c r="G1240" s="2">
        <f t="shared" si="22"/>
        <v>763.32340999999997</v>
      </c>
      <c r="H1240" s="2">
        <f t="shared" si="23"/>
        <v>0.62999999999999545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70343.78</v>
      </c>
      <c r="D1241" s="1">
        <f>BILANCA!E265</f>
        <v>140046.87</v>
      </c>
      <c r="E1241" s="1">
        <v>0</v>
      </c>
      <c r="F1241" s="1">
        <v>0</v>
      </c>
      <c r="G1241" s="2">
        <f t="shared" si="22"/>
        <v>90412.880160000001</v>
      </c>
      <c r="H1241" s="2">
        <f t="shared" si="23"/>
        <v>0.35000000000582077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14070.59</v>
      </c>
      <c r="D1242" s="1">
        <f>BILANCA!E266</f>
        <v>14070.59</v>
      </c>
      <c r="E1242" s="1">
        <v>0</v>
      </c>
      <c r="F1242" s="1">
        <v>0</v>
      </c>
      <c r="G1242" s="2">
        <f t="shared" ref="G1242:G1479" si="24">B1242/1000*C1242+B1242/500*D1242</f>
        <v>10932.84843</v>
      </c>
      <c r="H1242" s="2">
        <f t="shared" si="23"/>
        <v>0.81999999999970896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16549.23</v>
      </c>
      <c r="D1244" s="1">
        <f>BILANCA!E268</f>
        <v>2515.04</v>
      </c>
      <c r="E1244" s="1">
        <v>0</v>
      </c>
      <c r="F1244" s="1">
        <v>0</v>
      </c>
      <c r="G1244" s="2">
        <f t="shared" si="24"/>
        <v>5632.1999100000003</v>
      </c>
      <c r="H1244" s="2">
        <f t="shared" si="23"/>
        <v>0.26999999999952706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1665.6</v>
      </c>
      <c r="D1245" s="1">
        <f>BILANCA!E269</f>
        <v>0</v>
      </c>
      <c r="E1245" s="1">
        <v>0</v>
      </c>
      <c r="F1245" s="1">
        <v>0</v>
      </c>
      <c r="G1245" s="2">
        <f t="shared" si="24"/>
        <v>436.38720000000001</v>
      </c>
      <c r="H1245" s="2">
        <f t="shared" si="23"/>
        <v>0.40000000000009095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70343.78</v>
      </c>
      <c r="D1262" s="1">
        <f>BILANCA!E286</f>
        <v>140046.87</v>
      </c>
      <c r="E1262" s="1">
        <v>0</v>
      </c>
      <c r="F1262" s="1">
        <v>0</v>
      </c>
      <c r="G1262" s="2">
        <f t="shared" si="24"/>
        <v>97772.068079999997</v>
      </c>
      <c r="H1262" s="2">
        <f t="shared" si="23"/>
        <v>0.35000000000582077</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24100.76</v>
      </c>
      <c r="D1263" s="1">
        <f>BILANCA!E287</f>
        <v>39081.800000000003</v>
      </c>
      <c r="E1263" s="1">
        <v>0</v>
      </c>
      <c r="F1263" s="1">
        <v>0</v>
      </c>
      <c r="G1263" s="2">
        <f t="shared" si="24"/>
        <v>28634.020800000006</v>
      </c>
      <c r="H1263" s="2">
        <f t="shared" si="23"/>
        <v>0.43999999999869033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180819.89</v>
      </c>
      <c r="D1264" s="1">
        <f>BILANCA!E288</f>
        <v>219196.37</v>
      </c>
      <c r="E1264" s="1">
        <v>0</v>
      </c>
      <c r="F1264" s="1">
        <v>0</v>
      </c>
      <c r="G1264" s="2">
        <f t="shared" si="24"/>
        <v>173998.74903000001</v>
      </c>
      <c r="H1264" s="2">
        <f t="shared" si="23"/>
        <v>0.47999999998137355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355.63</v>
      </c>
      <c r="D1265" s="1">
        <f>BILANCA!E289</f>
        <v>1256</v>
      </c>
      <c r="E1265" s="1">
        <v>0</v>
      </c>
      <c r="F1265" s="1">
        <v>0</v>
      </c>
      <c r="G1265" s="2">
        <f t="shared" si="24"/>
        <v>808.67165999999986</v>
      </c>
      <c r="H1265" s="2">
        <f t="shared" si="23"/>
        <v>0.37000000000000455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1125.5999999999999</v>
      </c>
      <c r="D1271" s="1">
        <f>BILANCA!E295</f>
        <v>0</v>
      </c>
      <c r="E1271" s="1">
        <v>0</v>
      </c>
      <c r="F1271" s="1">
        <v>0</v>
      </c>
      <c r="G1271" s="2">
        <f t="shared" si="24"/>
        <v>324.17279999999994</v>
      </c>
      <c r="H1271" s="2">
        <f t="shared" si="23"/>
        <v>0.40000000000009095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8504.8700000000008</v>
      </c>
      <c r="E1273" s="1">
        <v>0</v>
      </c>
      <c r="F1273" s="1">
        <v>0</v>
      </c>
      <c r="G1273" s="2">
        <f t="shared" si="24"/>
        <v>4932.8245999999999</v>
      </c>
      <c r="H1273" s="2">
        <f t="shared" si="23"/>
        <v>0.12999999999919964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15651.43</v>
      </c>
      <c r="D1278" s="1">
        <f>BILANCA!E302</f>
        <v>2141.81</v>
      </c>
      <c r="E1278" s="1">
        <v>0</v>
      </c>
      <c r="F1278" s="1">
        <v>0</v>
      </c>
      <c r="G1278" s="2">
        <f t="shared" si="24"/>
        <v>5880.8397499999992</v>
      </c>
      <c r="H1278" s="2">
        <f t="shared" si="23"/>
        <v>0.62000000000034561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2009677.5</v>
      </c>
      <c r="D1408" s="1">
        <f>'RAS-funkcijski'!E114</f>
        <v>3420370.03</v>
      </c>
      <c r="E1408" s="1">
        <v>0</v>
      </c>
      <c r="F1408" s="1">
        <v>0</v>
      </c>
      <c r="G1408" s="2">
        <f t="shared" si="24"/>
        <v>973545.93160000001</v>
      </c>
      <c r="H1408" s="2">
        <f t="shared" si="27"/>
        <v>0.52999999979510903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1854535.82</v>
      </c>
      <c r="D1409" s="1">
        <f>'RAS-funkcijski'!E115</f>
        <v>3239288.6399999997</v>
      </c>
      <c r="E1409" s="1">
        <v>0</v>
      </c>
      <c r="F1409" s="1">
        <v>0</v>
      </c>
      <c r="G1409" s="2">
        <f t="shared" si="24"/>
        <v>924975.55409999983</v>
      </c>
      <c r="H1409" s="2">
        <f t="shared" si="27"/>
        <v>0.54000000027008355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1854535.82</v>
      </c>
      <c r="D1411" s="1">
        <f>'RAS-funkcijski'!E117</f>
        <v>3239288.6399999997</v>
      </c>
      <c r="E1411" s="1">
        <v>0</v>
      </c>
      <c r="F1411" s="1">
        <v>0</v>
      </c>
      <c r="G1411" s="2">
        <f t="shared" si="24"/>
        <v>941641.78029999998</v>
      </c>
      <c r="H1411" s="2">
        <f t="shared" si="27"/>
        <v>0.54000000027008355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155141.68</v>
      </c>
      <c r="D1420" s="1">
        <f>'RAS-funkcijski'!E126</f>
        <v>181081.39</v>
      </c>
      <c r="E1420" s="1">
        <v>0</v>
      </c>
      <c r="F1420" s="1">
        <v>0</v>
      </c>
      <c r="G1420" s="2">
        <f t="shared" si="24"/>
        <v>63111.144119999997</v>
      </c>
      <c r="H1420" s="2">
        <f t="shared" si="27"/>
        <v>0.71000000002095476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2009677.5</v>
      </c>
      <c r="D1435" s="13">
        <f>'RAS-funkcijski'!E141</f>
        <v>3420370.03</v>
      </c>
      <c r="E1435" s="13">
        <v>0</v>
      </c>
      <c r="F1435" s="13">
        <v>0</v>
      </c>
      <c r="G1435" s="14">
        <f t="shared" si="24"/>
        <v>1212507.20572</v>
      </c>
      <c r="H1435" s="14">
        <f t="shared" si="27"/>
        <v>0.52999999979510903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94918.03</v>
      </c>
      <c r="D1436" s="6">
        <f>'P-VRIO'!E5</f>
        <v>2637.71</v>
      </c>
      <c r="E1436" s="6">
        <v>0</v>
      </c>
      <c r="F1436" s="6">
        <v>0</v>
      </c>
      <c r="G1436" s="7">
        <f t="shared" si="24"/>
        <v>100.19345</v>
      </c>
      <c r="H1436" s="7">
        <f t="shared" si="27"/>
        <v>0.31999999999879947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2637.71</v>
      </c>
      <c r="E1437" s="1">
        <v>0</v>
      </c>
      <c r="F1437" s="1">
        <v>0</v>
      </c>
      <c r="G1437" s="2">
        <f t="shared" si="24"/>
        <v>10.550840000000001</v>
      </c>
      <c r="H1437" s="2">
        <f t="shared" si="27"/>
        <v>0.28999999999996362</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2637.71</v>
      </c>
      <c r="E1438" s="1">
        <v>0</v>
      </c>
      <c r="F1438" s="1">
        <v>0</v>
      </c>
      <c r="G1438" s="2">
        <f t="shared" si="24"/>
        <v>15.826260000000001</v>
      </c>
      <c r="H1438" s="2">
        <f t="shared" si="27"/>
        <v>0.28999999999996362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2637.71</v>
      </c>
      <c r="E1440" s="1">
        <v>0</v>
      </c>
      <c r="F1440" s="1">
        <v>0</v>
      </c>
      <c r="G1440" s="2">
        <f t="shared" si="24"/>
        <v>26.377100000000002</v>
      </c>
      <c r="H1440" s="2">
        <f t="shared" si="27"/>
        <v>0.28999999999996362</v>
      </c>
      <c r="I1440" s="10">
        <f t="shared" si="28"/>
        <v>7.6493589999990412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94918.03</v>
      </c>
      <c r="D1453" s="1">
        <f>'P-VRIO'!E22</f>
        <v>0</v>
      </c>
      <c r="E1453" s="1">
        <v>0</v>
      </c>
      <c r="F1453" s="1">
        <v>0</v>
      </c>
      <c r="G1453" s="2">
        <f t="shared" si="24"/>
        <v>1708.5245399999999</v>
      </c>
      <c r="H1453" s="2">
        <f t="shared" si="27"/>
        <v>2.9999999998835847E-2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94918.03</v>
      </c>
      <c r="D1454" s="1">
        <f>'P-VRIO'!E23</f>
        <v>0</v>
      </c>
      <c r="E1454" s="1">
        <v>0</v>
      </c>
      <c r="F1454" s="1">
        <v>0</v>
      </c>
      <c r="G1454" s="2">
        <f t="shared" si="24"/>
        <v>1803.4425699999999</v>
      </c>
      <c r="H1454" s="2">
        <f t="shared" si="27"/>
        <v>2.9999999998835847E-2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94918.03</v>
      </c>
      <c r="D1456" s="1">
        <f>'P-VRIO'!E25</f>
        <v>0</v>
      </c>
      <c r="E1456" s="1">
        <v>0</v>
      </c>
      <c r="F1456" s="1">
        <v>0</v>
      </c>
      <c r="G1456" s="2">
        <f t="shared" si="24"/>
        <v>1993.27863</v>
      </c>
      <c r="H1456" s="2">
        <f t="shared" si="27"/>
        <v>2.9999999998835847E-2</v>
      </c>
      <c r="I1456" s="10">
        <f t="shared" si="30"/>
        <v>59.79835889767952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205276.28</v>
      </c>
      <c r="D1480" s="6"/>
      <c r="E1480" s="6">
        <v>0</v>
      </c>
      <c r="F1480" s="6">
        <v>0</v>
      </c>
      <c r="G1480" s="7">
        <f t="shared" ref="G1480:G1580" si="34">B1480/1000*C1480</f>
        <v>205.27628000000001</v>
      </c>
      <c r="H1480" s="7">
        <f t="shared" ref="H1480:H1580" si="35">ABS(C1480-ROUND(C1480,0))</f>
        <v>0.27999999999883585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3443542.09</v>
      </c>
      <c r="D1481" s="1">
        <v>0</v>
      </c>
      <c r="E1481" s="1">
        <v>0</v>
      </c>
      <c r="F1481" s="1">
        <v>0</v>
      </c>
      <c r="G1481" s="2">
        <f t="shared" si="34"/>
        <v>6887.0841799999998</v>
      </c>
      <c r="H1481" s="2">
        <f t="shared" si="35"/>
        <v>8.9999999850988388E-2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2925402.6</v>
      </c>
      <c r="D1483" s="1">
        <v>0</v>
      </c>
      <c r="E1483" s="1">
        <v>0</v>
      </c>
      <c r="F1483" s="1">
        <v>0</v>
      </c>
      <c r="G1483" s="2">
        <f t="shared" si="34"/>
        <v>11701.610400000001</v>
      </c>
      <c r="H1483" s="2">
        <f t="shared" si="35"/>
        <v>0.39999999990686774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2381843.29</v>
      </c>
      <c r="D1484" s="1">
        <v>0</v>
      </c>
      <c r="E1484" s="1">
        <v>0</v>
      </c>
      <c r="F1484" s="1">
        <v>0</v>
      </c>
      <c r="G1484" s="2">
        <f t="shared" si="34"/>
        <v>11909.21645</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493949.69</v>
      </c>
      <c r="D1485" s="1">
        <v>0</v>
      </c>
      <c r="E1485" s="1">
        <v>0</v>
      </c>
      <c r="F1485" s="1">
        <v>0</v>
      </c>
      <c r="G1485" s="2">
        <f t="shared" si="34"/>
        <v>2963.69814</v>
      </c>
      <c r="H1485" s="2">
        <f t="shared" si="35"/>
        <v>0.30999999999767169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49609.62</v>
      </c>
      <c r="D1491" s="1">
        <v>0</v>
      </c>
      <c r="E1491" s="1">
        <v>0</v>
      </c>
      <c r="F1491" s="1">
        <v>0</v>
      </c>
      <c r="G1491" s="2">
        <f t="shared" si="34"/>
        <v>595.31544000000008</v>
      </c>
      <c r="H1491" s="2">
        <f t="shared" si="35"/>
        <v>0.37999999999738066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518139.49</v>
      </c>
      <c r="D1492" s="1">
        <v>0</v>
      </c>
      <c r="E1492" s="1">
        <v>0</v>
      </c>
      <c r="F1492" s="1">
        <v>0</v>
      </c>
      <c r="G1492" s="2">
        <f t="shared" si="34"/>
        <v>6735.8133699999998</v>
      </c>
      <c r="H1492" s="2">
        <f t="shared" si="35"/>
        <v>0.48999999999068677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3389284.2</v>
      </c>
      <c r="D1499" s="1">
        <v>0</v>
      </c>
      <c r="E1499" s="1">
        <v>0</v>
      </c>
      <c r="F1499" s="1">
        <v>0</v>
      </c>
      <c r="G1499" s="2">
        <f t="shared" si="34"/>
        <v>67785.684000000008</v>
      </c>
      <c r="H1499" s="2">
        <f t="shared" si="35"/>
        <v>0.20000000018626451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2872045.08</v>
      </c>
      <c r="D1501" s="1">
        <v>0</v>
      </c>
      <c r="E1501" s="1">
        <v>0</v>
      </c>
      <c r="F1501" s="1">
        <v>0</v>
      </c>
      <c r="G1501" s="2">
        <f t="shared" si="34"/>
        <v>63184.991759999997</v>
      </c>
      <c r="H1501" s="2">
        <f t="shared" si="35"/>
        <v>8.0000000074505806E-2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2337494.3199999998</v>
      </c>
      <c r="D1502" s="1">
        <v>0</v>
      </c>
      <c r="E1502" s="1">
        <v>0</v>
      </c>
      <c r="F1502" s="1">
        <v>0</v>
      </c>
      <c r="G1502" s="2">
        <f t="shared" si="34"/>
        <v>53762.369359999997</v>
      </c>
      <c r="H1502" s="2">
        <f t="shared" si="35"/>
        <v>0.31999999983236194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478810.79</v>
      </c>
      <c r="D1503" s="1">
        <v>0</v>
      </c>
      <c r="E1503" s="1">
        <v>0</v>
      </c>
      <c r="F1503" s="1">
        <v>0</v>
      </c>
      <c r="G1503" s="2">
        <f t="shared" si="34"/>
        <v>11491.45896</v>
      </c>
      <c r="H1503" s="2">
        <f t="shared" si="35"/>
        <v>0.21000000002095476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55739.97</v>
      </c>
      <c r="D1509" s="1">
        <v>0</v>
      </c>
      <c r="E1509" s="1">
        <v>0</v>
      </c>
      <c r="F1509" s="1">
        <v>0</v>
      </c>
      <c r="G1509" s="2">
        <f t="shared" si="34"/>
        <v>1672.1991</v>
      </c>
      <c r="H1509" s="2">
        <f t="shared" si="35"/>
        <v>2.9999999998835847E-2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517239.12</v>
      </c>
      <c r="D1510" s="1">
        <v>0</v>
      </c>
      <c r="E1510" s="1">
        <v>0</v>
      </c>
      <c r="F1510" s="1">
        <v>0</v>
      </c>
      <c r="G1510" s="2">
        <f t="shared" si="34"/>
        <v>16034.41272</v>
      </c>
      <c r="H1510" s="2">
        <f t="shared" si="35"/>
        <v>0.11999999999534339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259534.16999999946</v>
      </c>
      <c r="D1517" s="1">
        <v>0</v>
      </c>
      <c r="E1517" s="1">
        <v>0</v>
      </c>
      <c r="F1517" s="1">
        <v>0</v>
      </c>
      <c r="G1517" s="2">
        <f t="shared" si="34"/>
        <v>9862.29845999998</v>
      </c>
      <c r="H1517" s="2">
        <f t="shared" si="35"/>
        <v>0.16999999945983291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40337.800000000003</v>
      </c>
      <c r="D1518" s="1">
        <v>0</v>
      </c>
      <c r="E1518" s="1">
        <v>0</v>
      </c>
      <c r="F1518" s="1">
        <v>0</v>
      </c>
      <c r="G1518" s="2">
        <f t="shared" si="34"/>
        <v>1573.1742000000002</v>
      </c>
      <c r="H1518" s="2">
        <f t="shared" si="35"/>
        <v>0.19999999999708962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39081.800000000003</v>
      </c>
      <c r="D1524" s="1">
        <v>0</v>
      </c>
      <c r="E1524" s="1">
        <v>0</v>
      </c>
      <c r="F1524" s="1">
        <v>0</v>
      </c>
      <c r="G1524" s="2">
        <f t="shared" si="34"/>
        <v>1758.681</v>
      </c>
      <c r="H1524" s="2">
        <f t="shared" si="35"/>
        <v>0.19999999999708962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39081.800000000003</v>
      </c>
      <c r="D1530" s="1">
        <v>0</v>
      </c>
      <c r="E1530" s="1">
        <v>0</v>
      </c>
      <c r="F1530" s="1">
        <v>0</v>
      </c>
      <c r="G1530" s="2">
        <f t="shared" si="34"/>
        <v>1993.1718000000001</v>
      </c>
      <c r="H1530" s="2">
        <f t="shared" si="35"/>
        <v>0.19999999999708962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39081.800000000003</v>
      </c>
      <c r="D1531" s="1">
        <v>0</v>
      </c>
      <c r="E1531" s="1">
        <v>0</v>
      </c>
      <c r="F1531" s="1">
        <v>0</v>
      </c>
      <c r="G1531" s="2">
        <f t="shared" si="34"/>
        <v>2032.2536</v>
      </c>
      <c r="H1531" s="2">
        <f t="shared" si="35"/>
        <v>0.19999999999708962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1256</v>
      </c>
      <c r="D1565" s="1">
        <v>0</v>
      </c>
      <c r="E1565" s="1">
        <v>0</v>
      </c>
      <c r="F1565" s="1">
        <v>0</v>
      </c>
      <c r="G1565" s="2">
        <f t="shared" si="34"/>
        <v>108.01599999999999</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1256</v>
      </c>
      <c r="D1566" s="1">
        <v>0</v>
      </c>
      <c r="E1566" s="1">
        <v>0</v>
      </c>
      <c r="F1566" s="1">
        <v>0</v>
      </c>
      <c r="G1566" s="2">
        <f t="shared" si="34"/>
        <v>109.27199999999999</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219196.37</v>
      </c>
      <c r="D1576" s="1">
        <v>0</v>
      </c>
      <c r="E1576" s="1">
        <v>0</v>
      </c>
      <c r="F1576" s="1">
        <v>0</v>
      </c>
      <c r="G1576" s="2">
        <f t="shared" si="34"/>
        <v>21262.047890000002</v>
      </c>
      <c r="H1576" s="2">
        <f t="shared" si="35"/>
        <v>0.36999999999534339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219196.37</v>
      </c>
      <c r="D1578" s="1">
        <v>0</v>
      </c>
      <c r="E1578" s="1">
        <v>0</v>
      </c>
      <c r="F1578" s="1">
        <v>0</v>
      </c>
      <c r="G1578" s="2">
        <f t="shared" si="34"/>
        <v>21700.440630000001</v>
      </c>
      <c r="H1578" s="2">
        <f t="shared" si="35"/>
        <v>0.36999999999534339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3" zoomScale="110" zoomScaleNormal="1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9089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2063895.68</v>
      </c>
      <c r="I16" s="170">
        <f>'PR-RAS'!E6</f>
        <v>3464661.79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1995178.89</v>
      </c>
      <c r="I17" s="170">
        <f>'PR-RAS'!E151</f>
        <v>2892207.71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58436.320000000022</v>
      </c>
      <c r="I18" s="170">
        <f>'PR-RAS'!E645</f>
        <v>100048.67999999977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1337342.8799999999</v>
      </c>
      <c r="I20" s="173">
        <f>BILANCA!E7</f>
        <v>1866303.58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264057.73</v>
      </c>
      <c r="I21" s="175">
        <f>BILANCA!E68</f>
        <v>360895.85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205276.28</v>
      </c>
      <c r="I22" s="175">
        <f>BILANCA!E176</f>
        <v>259534.66999999998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1396124.3299999998</v>
      </c>
      <c r="I23" s="177">
        <f>BILANCA!E237</f>
        <v>1967664.7599999998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2009677.5</v>
      </c>
      <c r="I27" s="175">
        <f>'RAS-funkcijski'!E114</f>
        <v>3420370.03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2009677.5</v>
      </c>
      <c r="I28" s="179">
        <f>'RAS-funkcijski'!E141</f>
        <v>3420370.03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94918.03</v>
      </c>
      <c r="I29" s="173">
        <f>'P-VRIO'!E5</f>
        <v>2637.71</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94918.03</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205276.28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259534.16999999946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40337.800000000003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219196.37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3" priority="2" operator="equal">
      <formula>"DA"</formula>
    </cfRule>
  </conditionalFormatting>
  <conditionalFormatting sqref="I7:I11">
    <cfRule type="cellIs" dxfId="12"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52" zoomScale="120" zoomScaleNormal="120" workbookViewId="0">
      <selection activeCell="F178" sqref="F17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2063895.68</v>
      </c>
      <c r="E6" s="51">
        <f>E7+E44+E50+E82+E106+E124+E133+E139</f>
        <v>3464661.79</v>
      </c>
      <c r="F6" s="52">
        <f t="shared" ref="F6:F131" si="0">IF(D6&lt;&gt;0,IF(E6/D6&gt;=100,"&gt;&gt;100",E6/D6*100),"-")</f>
        <v>167.87000542585565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1892509.78</v>
      </c>
      <c r="E50" s="51">
        <f>E51+E54+E59+E62+E65+E68+E71+E74+E77</f>
        <v>3255960.77</v>
      </c>
      <c r="F50" s="52">
        <f t="shared" si="0"/>
        <v>172.04459413678697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1880084.18</v>
      </c>
      <c r="E68" s="51">
        <f t="shared" si="15"/>
        <v>3254885.37</v>
      </c>
      <c r="F68" s="52">
        <f t="shared" si="0"/>
        <v>173.12444860846605</v>
      </c>
    </row>
    <row r="69" spans="1:6" ht="12.75" customHeight="1" x14ac:dyDescent="0.2">
      <c r="A69" s="53" t="s">
        <v>184</v>
      </c>
      <c r="B69" s="85" t="s">
        <v>185</v>
      </c>
      <c r="C69" s="50" t="s">
        <v>184</v>
      </c>
      <c r="D69" s="242">
        <v>1870186.41</v>
      </c>
      <c r="E69" s="242">
        <v>2765865.48</v>
      </c>
      <c r="F69" s="52">
        <f t="shared" si="0"/>
        <v>147.89250233082382</v>
      </c>
    </row>
    <row r="70" spans="1:6" ht="24" x14ac:dyDescent="0.2">
      <c r="A70" s="53" t="s">
        <v>186</v>
      </c>
      <c r="B70" s="85" t="s">
        <v>187</v>
      </c>
      <c r="C70" s="50" t="s">
        <v>186</v>
      </c>
      <c r="D70" s="242">
        <v>9897.77</v>
      </c>
      <c r="E70" s="242">
        <v>489019.89</v>
      </c>
      <c r="F70" s="52">
        <f t="shared" si="0"/>
        <v>4940.7077553832833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12425.6</v>
      </c>
      <c r="E74" s="51">
        <f t="shared" si="17"/>
        <v>1075.4000000000001</v>
      </c>
      <c r="F74" s="52">
        <f t="shared" si="0"/>
        <v>8.6547128508884885</v>
      </c>
    </row>
    <row r="75" spans="1:6" ht="12.75" customHeight="1" x14ac:dyDescent="0.2">
      <c r="A75" s="53" t="s">
        <v>196</v>
      </c>
      <c r="B75" s="85" t="s">
        <v>197</v>
      </c>
      <c r="C75" s="50" t="s">
        <v>196</v>
      </c>
      <c r="D75" s="242">
        <v>12425.6</v>
      </c>
      <c r="E75" s="242">
        <v>1075.4000000000001</v>
      </c>
      <c r="F75" s="52">
        <f t="shared" si="0"/>
        <v>8.6547128508884885</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23434.240000000002</v>
      </c>
      <c r="E106" s="51">
        <f t="shared" si="23"/>
        <v>7421.4</v>
      </c>
      <c r="F106" s="52">
        <f t="shared" si="0"/>
        <v>31.669044953025992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23434.240000000002</v>
      </c>
      <c r="E112" s="51">
        <f t="shared" si="25"/>
        <v>7421.4</v>
      </c>
      <c r="F112" s="52">
        <f t="shared" si="0"/>
        <v>31.669044953025992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23434.240000000002</v>
      </c>
      <c r="E117" s="242">
        <v>7421.4</v>
      </c>
      <c r="F117" s="52">
        <f t="shared" si="0"/>
        <v>31.669044953025992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10161.719999999999</v>
      </c>
      <c r="E124" s="51">
        <f t="shared" si="27"/>
        <v>36346.660000000003</v>
      </c>
      <c r="F124" s="52">
        <f t="shared" si="0"/>
        <v>357.6821640430951</v>
      </c>
    </row>
    <row r="125" spans="1:6" ht="12.75" customHeight="1" x14ac:dyDescent="0.2">
      <c r="A125" s="53">
        <v>661</v>
      </c>
      <c r="B125" s="86" t="s">
        <v>296</v>
      </c>
      <c r="C125" s="50" t="s">
        <v>297</v>
      </c>
      <c r="D125" s="51">
        <f t="shared" ref="D125:E125" si="28">SUM(D126:D127)</f>
        <v>9949.32</v>
      </c>
      <c r="E125" s="51">
        <f t="shared" si="28"/>
        <v>13273.95</v>
      </c>
      <c r="F125" s="52">
        <f t="shared" si="0"/>
        <v>133.41565051681926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9949.32</v>
      </c>
      <c r="E127" s="242">
        <v>13273.95</v>
      </c>
      <c r="F127" s="52">
        <f t="shared" si="0"/>
        <v>133.41565051681926</v>
      </c>
    </row>
    <row r="128" spans="1:6" ht="24" x14ac:dyDescent="0.2">
      <c r="A128" s="53">
        <v>663</v>
      </c>
      <c r="B128" s="231" t="s">
        <v>302</v>
      </c>
      <c r="C128" s="50" t="s">
        <v>303</v>
      </c>
      <c r="D128" s="51">
        <f t="shared" ref="D128:E128" si="29">SUM(D129:D132)</f>
        <v>212.4</v>
      </c>
      <c r="E128" s="51">
        <f t="shared" si="29"/>
        <v>23072.71</v>
      </c>
      <c r="F128" s="52" t="str">
        <f t="shared" si="0"/>
        <v>&gt;&gt;100</v>
      </c>
    </row>
    <row r="129" spans="1:6" ht="12.75" customHeight="1" x14ac:dyDescent="0.2">
      <c r="A129" s="53">
        <v>6631</v>
      </c>
      <c r="B129" s="86" t="s">
        <v>304</v>
      </c>
      <c r="C129" s="50" t="s">
        <v>305</v>
      </c>
      <c r="D129" s="242">
        <v>212.4</v>
      </c>
      <c r="E129" s="242">
        <v>632.71</v>
      </c>
      <c r="F129" s="52">
        <f t="shared" si="0"/>
        <v>297.88606403013182</v>
      </c>
    </row>
    <row r="130" spans="1:6" ht="12.75" customHeight="1" x14ac:dyDescent="0.2">
      <c r="A130" s="53">
        <v>6632</v>
      </c>
      <c r="B130" s="232" t="s">
        <v>306</v>
      </c>
      <c r="C130" s="50" t="s">
        <v>307</v>
      </c>
      <c r="D130" s="242">
        <v>0</v>
      </c>
      <c r="E130" s="242">
        <v>22440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137789.94</v>
      </c>
      <c r="E133" s="51">
        <f t="shared" si="30"/>
        <v>164932.96000000002</v>
      </c>
      <c r="F133" s="52">
        <f t="shared" ref="F133:F223" si="31">IF(D133&lt;&gt;0,IF(E133/D133&gt;=100,"&gt;&gt;100",E133/D133*100),"-")</f>
        <v>119.6988401330315</v>
      </c>
    </row>
    <row r="134" spans="1:6" ht="24" x14ac:dyDescent="0.2">
      <c r="A134" s="53">
        <v>671</v>
      </c>
      <c r="B134" s="232" t="s">
        <v>314</v>
      </c>
      <c r="C134" s="50" t="s">
        <v>315</v>
      </c>
      <c r="D134" s="51">
        <f t="shared" ref="D134:E134" si="32">SUM(D135:D137)</f>
        <v>137789.94</v>
      </c>
      <c r="E134" s="51">
        <f t="shared" si="32"/>
        <v>164932.96000000002</v>
      </c>
      <c r="F134" s="52">
        <f t="shared" si="31"/>
        <v>119.6988401330315</v>
      </c>
    </row>
    <row r="135" spans="1:6" ht="12.75" customHeight="1" x14ac:dyDescent="0.2">
      <c r="A135" s="53">
        <v>6711</v>
      </c>
      <c r="B135" s="85" t="s">
        <v>316</v>
      </c>
      <c r="C135" s="50" t="s">
        <v>317</v>
      </c>
      <c r="D135" s="242">
        <v>136219.44</v>
      </c>
      <c r="E135" s="242">
        <v>156638.73000000001</v>
      </c>
      <c r="F135" s="52">
        <f t="shared" si="31"/>
        <v>114.98999702245143</v>
      </c>
    </row>
    <row r="136" spans="1:6" ht="24" x14ac:dyDescent="0.2">
      <c r="A136" s="53">
        <v>6712</v>
      </c>
      <c r="B136" s="232" t="s">
        <v>318</v>
      </c>
      <c r="C136" s="50" t="s">
        <v>319</v>
      </c>
      <c r="D136" s="242">
        <v>1570.5</v>
      </c>
      <c r="E136" s="242">
        <v>8294.23</v>
      </c>
      <c r="F136" s="52">
        <f t="shared" si="31"/>
        <v>528.12671123845905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1995178.89</v>
      </c>
      <c r="E151" s="51">
        <f t="shared" si="35"/>
        <v>2892207.71</v>
      </c>
      <c r="F151" s="52">
        <f t="shared" si="31"/>
        <v>144.95981911677103</v>
      </c>
    </row>
    <row r="152" spans="1:6" ht="12.75" customHeight="1" x14ac:dyDescent="0.2">
      <c r="A152" s="53">
        <v>31</v>
      </c>
      <c r="B152" s="85" t="s">
        <v>349</v>
      </c>
      <c r="C152" s="50" t="s">
        <v>35</v>
      </c>
      <c r="D152" s="51">
        <f t="shared" ref="D152:E152" si="36">D153+D158+D159</f>
        <v>1597794.4</v>
      </c>
      <c r="E152" s="51">
        <f t="shared" si="36"/>
        <v>2326482.56</v>
      </c>
      <c r="F152" s="52">
        <f t="shared" si="31"/>
        <v>145.60587770241278</v>
      </c>
    </row>
    <row r="153" spans="1:6" ht="12.75" customHeight="1" x14ac:dyDescent="0.2">
      <c r="A153" s="53">
        <v>311</v>
      </c>
      <c r="B153" s="85" t="s">
        <v>350</v>
      </c>
      <c r="C153" s="50" t="s">
        <v>351</v>
      </c>
      <c r="D153" s="51">
        <f t="shared" ref="D153:E153" si="37">SUM(D154:D157)</f>
        <v>1315859.83</v>
      </c>
      <c r="E153" s="51">
        <f t="shared" si="37"/>
        <v>1929116.15</v>
      </c>
      <c r="F153" s="52">
        <f t="shared" si="31"/>
        <v>146.60498831399084</v>
      </c>
    </row>
    <row r="154" spans="1:6" ht="12.75" customHeight="1" x14ac:dyDescent="0.2">
      <c r="A154" s="53">
        <v>3111</v>
      </c>
      <c r="B154" s="85" t="s">
        <v>352</v>
      </c>
      <c r="C154" s="50" t="s">
        <v>353</v>
      </c>
      <c r="D154" s="242">
        <v>1315859.83</v>
      </c>
      <c r="E154" s="242">
        <v>1929116.15</v>
      </c>
      <c r="F154" s="52">
        <f t="shared" si="31"/>
        <v>146.60498831399084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64987.71</v>
      </c>
      <c r="E158" s="242">
        <v>78721.100000000006</v>
      </c>
      <c r="F158" s="52">
        <f t="shared" si="31"/>
        <v>121.13228793567276</v>
      </c>
    </row>
    <row r="159" spans="1:6" ht="12.75" customHeight="1" x14ac:dyDescent="0.2">
      <c r="A159" s="53">
        <v>313</v>
      </c>
      <c r="B159" s="85" t="s">
        <v>362</v>
      </c>
      <c r="C159" s="50" t="s">
        <v>363</v>
      </c>
      <c r="D159" s="51">
        <f t="shared" ref="D159:E159" si="38">SUM(D160:D162)</f>
        <v>216946.86</v>
      </c>
      <c r="E159" s="51">
        <f t="shared" si="38"/>
        <v>318645.31</v>
      </c>
      <c r="F159" s="52">
        <f t="shared" si="31"/>
        <v>146.87712465624071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216946.86</v>
      </c>
      <c r="E161" s="242">
        <v>318645.31</v>
      </c>
      <c r="F161" s="52">
        <f t="shared" si="31"/>
        <v>146.87712465624071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327282.92</v>
      </c>
      <c r="E163" s="51">
        <f t="shared" si="39"/>
        <v>494269.79999999993</v>
      </c>
      <c r="F163" s="52">
        <f t="shared" si="31"/>
        <v>151.02217983144368</v>
      </c>
    </row>
    <row r="164" spans="1:6" ht="12.75" customHeight="1" x14ac:dyDescent="0.2">
      <c r="A164" s="53">
        <v>321</v>
      </c>
      <c r="B164" s="85" t="s">
        <v>371</v>
      </c>
      <c r="C164" s="50" t="s">
        <v>372</v>
      </c>
      <c r="D164" s="51">
        <f t="shared" ref="D164:E164" si="40">SUM(D165:D168)</f>
        <v>59169.99</v>
      </c>
      <c r="E164" s="51">
        <f t="shared" si="40"/>
        <v>59439.47</v>
      </c>
      <c r="F164" s="52">
        <f t="shared" si="31"/>
        <v>100.45543357367477</v>
      </c>
    </row>
    <row r="165" spans="1:6" ht="12.75" customHeight="1" x14ac:dyDescent="0.2">
      <c r="A165" s="53">
        <v>3211</v>
      </c>
      <c r="B165" s="85" t="s">
        <v>373</v>
      </c>
      <c r="C165" s="50" t="s">
        <v>374</v>
      </c>
      <c r="D165" s="242">
        <v>14865.59</v>
      </c>
      <c r="E165" s="242">
        <v>8857.36</v>
      </c>
      <c r="F165" s="52">
        <f t="shared" si="31"/>
        <v>59.582969798036942</v>
      </c>
    </row>
    <row r="166" spans="1:6" ht="12.75" customHeight="1" x14ac:dyDescent="0.2">
      <c r="A166" s="53">
        <v>3212</v>
      </c>
      <c r="B166" s="85" t="s">
        <v>375</v>
      </c>
      <c r="C166" s="50" t="s">
        <v>376</v>
      </c>
      <c r="D166" s="242">
        <v>40205.47</v>
      </c>
      <c r="E166" s="242">
        <v>45903.34</v>
      </c>
      <c r="F166" s="52">
        <f t="shared" si="31"/>
        <v>114.17187760769865</v>
      </c>
    </row>
    <row r="167" spans="1:6" ht="12.75" customHeight="1" x14ac:dyDescent="0.2">
      <c r="A167" s="53">
        <v>3213</v>
      </c>
      <c r="B167" s="85" t="s">
        <v>377</v>
      </c>
      <c r="C167" s="50" t="s">
        <v>378</v>
      </c>
      <c r="D167" s="242">
        <v>3249.73</v>
      </c>
      <c r="E167" s="242">
        <v>4119.7700000000004</v>
      </c>
      <c r="F167" s="52">
        <f t="shared" si="31"/>
        <v>126.77268573081457</v>
      </c>
    </row>
    <row r="168" spans="1:6" ht="12.75" customHeight="1" x14ac:dyDescent="0.2">
      <c r="A168" s="53">
        <v>3214</v>
      </c>
      <c r="B168" s="85" t="s">
        <v>379</v>
      </c>
      <c r="C168" s="50" t="s">
        <v>380</v>
      </c>
      <c r="D168" s="242">
        <v>849.2</v>
      </c>
      <c r="E168" s="242">
        <v>559</v>
      </c>
      <c r="F168" s="52">
        <f t="shared" si="31"/>
        <v>65.826660386245877</v>
      </c>
    </row>
    <row r="169" spans="1:6" ht="12.75" customHeight="1" x14ac:dyDescent="0.2">
      <c r="A169" s="53">
        <v>322</v>
      </c>
      <c r="B169" s="85" t="s">
        <v>381</v>
      </c>
      <c r="C169" s="50" t="s">
        <v>382</v>
      </c>
      <c r="D169" s="51">
        <f t="shared" ref="D169:E169" si="41">SUM(D170:D176)</f>
        <v>212952.00999999998</v>
      </c>
      <c r="E169" s="51">
        <f t="shared" si="41"/>
        <v>304950.48</v>
      </c>
      <c r="F169" s="52">
        <f t="shared" si="31"/>
        <v>143.2015034748909</v>
      </c>
    </row>
    <row r="170" spans="1:6" ht="12.75" customHeight="1" x14ac:dyDescent="0.2">
      <c r="A170" s="53">
        <v>3221</v>
      </c>
      <c r="B170" s="85" t="s">
        <v>383</v>
      </c>
      <c r="C170" s="50" t="s">
        <v>384</v>
      </c>
      <c r="D170" s="242">
        <v>14226.59</v>
      </c>
      <c r="E170" s="242">
        <v>39849.480000000003</v>
      </c>
      <c r="F170" s="52">
        <f t="shared" si="31"/>
        <v>280.10563318405889</v>
      </c>
    </row>
    <row r="171" spans="1:6" ht="12.75" customHeight="1" x14ac:dyDescent="0.2">
      <c r="A171" s="53">
        <v>3222</v>
      </c>
      <c r="B171" s="85" t="s">
        <v>385</v>
      </c>
      <c r="C171" s="50" t="s">
        <v>386</v>
      </c>
      <c r="D171" s="242">
        <v>155141.68</v>
      </c>
      <c r="E171" s="242">
        <v>181081.39</v>
      </c>
      <c r="F171" s="52">
        <f t="shared" si="31"/>
        <v>116.72001360304982</v>
      </c>
    </row>
    <row r="172" spans="1:6" ht="12.75" customHeight="1" x14ac:dyDescent="0.2">
      <c r="A172" s="53">
        <v>3223</v>
      </c>
      <c r="B172" s="85" t="s">
        <v>387</v>
      </c>
      <c r="C172" s="50" t="s">
        <v>388</v>
      </c>
      <c r="D172" s="242">
        <v>32003.18</v>
      </c>
      <c r="E172" s="242">
        <v>43312.639999999999</v>
      </c>
      <c r="F172" s="52">
        <f t="shared" si="31"/>
        <v>135.33855073152105</v>
      </c>
    </row>
    <row r="173" spans="1:6" ht="12.75" customHeight="1" x14ac:dyDescent="0.2">
      <c r="A173" s="53">
        <v>3224</v>
      </c>
      <c r="B173" s="85" t="s">
        <v>389</v>
      </c>
      <c r="C173" s="50" t="s">
        <v>390</v>
      </c>
      <c r="D173" s="242">
        <v>3502.65</v>
      </c>
      <c r="E173" s="242">
        <v>15478.6</v>
      </c>
      <c r="F173" s="52">
        <f t="shared" si="31"/>
        <v>441.91112443435685</v>
      </c>
    </row>
    <row r="174" spans="1:6" ht="12.75" customHeight="1" x14ac:dyDescent="0.2">
      <c r="A174" s="53">
        <v>3225</v>
      </c>
      <c r="B174" s="85" t="s">
        <v>391</v>
      </c>
      <c r="C174" s="50" t="s">
        <v>392</v>
      </c>
      <c r="D174" s="242">
        <v>7875.41</v>
      </c>
      <c r="E174" s="242">
        <v>24366.19</v>
      </c>
      <c r="F174" s="52">
        <f t="shared" si="31"/>
        <v>309.39582828068637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202.5</v>
      </c>
      <c r="E176" s="242">
        <v>862.18</v>
      </c>
      <c r="F176" s="52">
        <f t="shared" si="31"/>
        <v>425.76790123456789</v>
      </c>
    </row>
    <row r="177" spans="1:6" ht="12.75" customHeight="1" x14ac:dyDescent="0.2">
      <c r="A177" s="53">
        <v>323</v>
      </c>
      <c r="B177" s="85" t="s">
        <v>397</v>
      </c>
      <c r="C177" s="50" t="s">
        <v>398</v>
      </c>
      <c r="D177" s="51">
        <f t="shared" ref="D177:E177" si="42">SUM(D178:D186)</f>
        <v>49255.55</v>
      </c>
      <c r="E177" s="51">
        <f t="shared" si="42"/>
        <v>108519.97</v>
      </c>
      <c r="F177" s="52">
        <f t="shared" si="31"/>
        <v>220.32028877964004</v>
      </c>
    </row>
    <row r="178" spans="1:6" ht="12.75" customHeight="1" x14ac:dyDescent="0.2">
      <c r="A178" s="53">
        <v>3231</v>
      </c>
      <c r="B178" s="85" t="s">
        <v>399</v>
      </c>
      <c r="C178" s="50" t="s">
        <v>400</v>
      </c>
      <c r="D178" s="242">
        <v>5120.97</v>
      </c>
      <c r="E178" s="242">
        <v>6625.71</v>
      </c>
      <c r="F178" s="52">
        <f t="shared" si="31"/>
        <v>129.38388625592415</v>
      </c>
    </row>
    <row r="179" spans="1:6" ht="12.75" customHeight="1" x14ac:dyDescent="0.2">
      <c r="A179" s="53">
        <v>3232</v>
      </c>
      <c r="B179" s="85" t="s">
        <v>401</v>
      </c>
      <c r="C179" s="50" t="s">
        <v>402</v>
      </c>
      <c r="D179" s="242">
        <v>13968.87</v>
      </c>
      <c r="E179" s="242">
        <v>17245.32</v>
      </c>
      <c r="F179" s="52">
        <f t="shared" si="31"/>
        <v>123.45536897401148</v>
      </c>
    </row>
    <row r="180" spans="1:6" ht="12.75" customHeight="1" x14ac:dyDescent="0.2">
      <c r="A180" s="53">
        <v>3233</v>
      </c>
      <c r="B180" s="85" t="s">
        <v>403</v>
      </c>
      <c r="C180" s="50" t="s">
        <v>404</v>
      </c>
      <c r="D180" s="242">
        <v>0</v>
      </c>
      <c r="E180" s="242">
        <v>460</v>
      </c>
      <c r="F180" s="52" t="str">
        <f t="shared" si="31"/>
        <v>-</v>
      </c>
    </row>
    <row r="181" spans="1:6" ht="12.75" customHeight="1" x14ac:dyDescent="0.2">
      <c r="A181" s="53">
        <v>3234</v>
      </c>
      <c r="B181" s="85" t="s">
        <v>405</v>
      </c>
      <c r="C181" s="50" t="s">
        <v>406</v>
      </c>
      <c r="D181" s="242">
        <v>16192.35</v>
      </c>
      <c r="E181" s="242">
        <v>19114.89</v>
      </c>
      <c r="F181" s="52">
        <f t="shared" si="31"/>
        <v>118.0488934589482</v>
      </c>
    </row>
    <row r="182" spans="1:6" ht="12.75" customHeight="1" x14ac:dyDescent="0.2">
      <c r="A182" s="53">
        <v>3235</v>
      </c>
      <c r="B182" s="85" t="s">
        <v>407</v>
      </c>
      <c r="C182" s="50" t="s">
        <v>408</v>
      </c>
      <c r="D182" s="242">
        <v>1218.6500000000001</v>
      </c>
      <c r="E182" s="242">
        <v>182.5</v>
      </c>
      <c r="F182" s="52">
        <f t="shared" si="31"/>
        <v>14.975587740532555</v>
      </c>
    </row>
    <row r="183" spans="1:6" ht="12.75" customHeight="1" x14ac:dyDescent="0.2">
      <c r="A183" s="53">
        <v>3236</v>
      </c>
      <c r="B183" s="85" t="s">
        <v>409</v>
      </c>
      <c r="C183" s="50" t="s">
        <v>410</v>
      </c>
      <c r="D183" s="242">
        <v>5431.5</v>
      </c>
      <c r="E183" s="242">
        <v>5001.4399999999996</v>
      </c>
      <c r="F183" s="52">
        <f t="shared" si="31"/>
        <v>92.082113596612345</v>
      </c>
    </row>
    <row r="184" spans="1:6" ht="12.75" customHeight="1" x14ac:dyDescent="0.2">
      <c r="A184" s="53">
        <v>3237</v>
      </c>
      <c r="B184" s="85" t="s">
        <v>411</v>
      </c>
      <c r="C184" s="50" t="s">
        <v>412</v>
      </c>
      <c r="D184" s="242">
        <v>6005.63</v>
      </c>
      <c r="E184" s="242">
        <v>55692.54</v>
      </c>
      <c r="F184" s="52">
        <f t="shared" si="31"/>
        <v>927.33884704851948</v>
      </c>
    </row>
    <row r="185" spans="1:6" ht="12.75" customHeight="1" x14ac:dyDescent="0.2">
      <c r="A185" s="53">
        <v>3238</v>
      </c>
      <c r="B185" s="85" t="s">
        <v>413</v>
      </c>
      <c r="C185" s="50" t="s">
        <v>414</v>
      </c>
      <c r="D185" s="242">
        <v>116.98</v>
      </c>
      <c r="E185" s="242">
        <v>2363.8000000000002</v>
      </c>
      <c r="F185" s="52">
        <f t="shared" si="31"/>
        <v>2020.6872969738417</v>
      </c>
    </row>
    <row r="186" spans="1:6" ht="12.75" customHeight="1" x14ac:dyDescent="0.2">
      <c r="A186" s="53">
        <v>3239</v>
      </c>
      <c r="B186" s="85" t="s">
        <v>415</v>
      </c>
      <c r="C186" s="50" t="s">
        <v>416</v>
      </c>
      <c r="D186" s="242">
        <v>1200.5999999999999</v>
      </c>
      <c r="E186" s="242">
        <v>1833.77</v>
      </c>
      <c r="F186" s="52">
        <f t="shared" si="31"/>
        <v>152.73779776778278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5905.37</v>
      </c>
      <c r="E188" s="51">
        <f t="shared" si="43"/>
        <v>21359.879999999997</v>
      </c>
      <c r="F188" s="52">
        <f t="shared" si="31"/>
        <v>361.70265368639048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v>804.56</v>
      </c>
      <c r="F190" s="52" t="str">
        <f t="shared" si="31"/>
        <v>-</v>
      </c>
    </row>
    <row r="191" spans="1:6" ht="12.75" customHeight="1" x14ac:dyDescent="0.2">
      <c r="A191" s="53">
        <v>3293</v>
      </c>
      <c r="B191" s="85" t="s">
        <v>425</v>
      </c>
      <c r="C191" s="50" t="s">
        <v>426</v>
      </c>
      <c r="D191" s="242">
        <v>695.51</v>
      </c>
      <c r="E191" s="242">
        <v>705.21</v>
      </c>
      <c r="F191" s="52">
        <f t="shared" si="31"/>
        <v>101.39466003364439</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0</v>
      </c>
      <c r="E193" s="242">
        <v>2795.4</v>
      </c>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5209.8599999999997</v>
      </c>
      <c r="E195" s="242">
        <v>17054.71</v>
      </c>
      <c r="F195" s="52">
        <f t="shared" si="31"/>
        <v>327.35447785545102</v>
      </c>
    </row>
    <row r="196" spans="1:6" ht="12.75" customHeight="1" x14ac:dyDescent="0.2">
      <c r="A196" s="53">
        <v>34</v>
      </c>
      <c r="B196" s="232" t="s">
        <v>435</v>
      </c>
      <c r="C196" s="50" t="s">
        <v>436</v>
      </c>
      <c r="D196" s="51">
        <f t="shared" ref="D196:E196" si="44">D197+D202+D210</f>
        <v>3.5</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3.5</v>
      </c>
      <c r="E210" s="51">
        <f t="shared" si="47"/>
        <v>0</v>
      </c>
      <c r="F210" s="52">
        <f t="shared" si="31"/>
        <v>0</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3.5</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69024.820000000007</v>
      </c>
      <c r="E252" s="51">
        <f t="shared" si="63"/>
        <v>70375.350000000006</v>
      </c>
      <c r="F252" s="52">
        <f t="shared" ref="F252:F258" si="64">IF(D252&lt;&gt;0,IF(E252/D252&gt;=100,"&gt;&gt;100",E252/D252*100),"-")</f>
        <v>101.95658605122043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69024.820000000007</v>
      </c>
      <c r="E259" s="51">
        <f t="shared" si="66"/>
        <v>70375.350000000006</v>
      </c>
      <c r="F259" s="52">
        <f t="shared" ref="F259:F262" si="67">IF(D259&lt;&gt;0,IF(E259/D259&gt;=100,"&gt;&gt;100",E259/D259*100),"-")</f>
        <v>101.95658605122043</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69024.820000000007</v>
      </c>
      <c r="E261" s="242">
        <v>70375.350000000006</v>
      </c>
      <c r="F261" s="52">
        <f t="shared" si="67"/>
        <v>101.95658605122043</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1073.25</v>
      </c>
      <c r="E263" s="51">
        <f t="shared" si="68"/>
        <v>1080</v>
      </c>
      <c r="F263" s="52">
        <f t="shared" ref="F263:F267" si="69">IF(D263&lt;&gt;0,IF(E263/D263&gt;=100,"&gt;&gt;100",E263/D263*100),"-")</f>
        <v>100.62893081761007</v>
      </c>
    </row>
    <row r="264" spans="1:6" ht="12.75" customHeight="1" x14ac:dyDescent="0.2">
      <c r="A264" s="53">
        <v>381</v>
      </c>
      <c r="B264" s="85" t="s">
        <v>567</v>
      </c>
      <c r="C264" s="50" t="s">
        <v>568</v>
      </c>
      <c r="D264" s="51">
        <f t="shared" ref="D264:E264" si="70">SUM(D265:D267)</f>
        <v>1073.25</v>
      </c>
      <c r="E264" s="51">
        <f t="shared" si="70"/>
        <v>1080</v>
      </c>
      <c r="F264" s="52">
        <f t="shared" si="69"/>
        <v>100.62893081761007</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1073.25</v>
      </c>
      <c r="E266" s="242">
        <v>1080</v>
      </c>
      <c r="F266" s="52">
        <f t="shared" si="69"/>
        <v>100.62893081761007</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1995178.89</v>
      </c>
      <c r="E289" s="51">
        <f t="shared" si="79"/>
        <v>2892207.71</v>
      </c>
      <c r="F289" s="52">
        <f t="shared" si="76"/>
        <v>144.95981911677103</v>
      </c>
    </row>
    <row r="290" spans="1:6" ht="12.75" customHeight="1" x14ac:dyDescent="0.2">
      <c r="A290" s="53" t="s">
        <v>608</v>
      </c>
      <c r="B290" s="85" t="s">
        <v>619</v>
      </c>
      <c r="C290" s="50" t="s">
        <v>620</v>
      </c>
      <c r="D290" s="51">
        <f>IF(D6&gt;=D289,D6-D289,0)</f>
        <v>68716.790000000037</v>
      </c>
      <c r="E290" s="51">
        <f>IF(E6&gt;=E289,E6-E289,0)</f>
        <v>572454.08000000007</v>
      </c>
      <c r="F290" s="52">
        <f t="shared" si="76"/>
        <v>833.06289481799104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18943.13</v>
      </c>
      <c r="E292" s="242">
        <v>55756.92</v>
      </c>
      <c r="F292" s="52">
        <f t="shared" si="76"/>
        <v>294.33847521502514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345.13</v>
      </c>
      <c r="E294" s="242">
        <v>1312.5</v>
      </c>
      <c r="F294" s="52">
        <f t="shared" si="76"/>
        <v>380.29148436820907</v>
      </c>
    </row>
    <row r="295" spans="1:6" ht="24" x14ac:dyDescent="0.2">
      <c r="A295" s="53">
        <v>9661</v>
      </c>
      <c r="B295" s="85" t="s">
        <v>629</v>
      </c>
      <c r="C295" s="50" t="s">
        <v>630</v>
      </c>
      <c r="D295" s="242">
        <v>0</v>
      </c>
      <c r="E295" s="242">
        <v>1312.5</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274.83999999999997</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274.83999999999997</v>
      </c>
      <c r="E311" s="51">
        <f t="shared" si="85"/>
        <v>0</v>
      </c>
      <c r="F311" s="52">
        <f t="shared" si="81"/>
        <v>0</v>
      </c>
    </row>
    <row r="312" spans="1:6" ht="12.75" customHeight="1" x14ac:dyDescent="0.2">
      <c r="A312" s="53">
        <v>721</v>
      </c>
      <c r="B312" s="85" t="s">
        <v>662</v>
      </c>
      <c r="C312" s="50" t="s">
        <v>663</v>
      </c>
      <c r="D312" s="51">
        <f t="shared" ref="D312:E312" si="86">SUM(D313:D316)</f>
        <v>274.83999999999997</v>
      </c>
      <c r="E312" s="51">
        <f t="shared" si="86"/>
        <v>0</v>
      </c>
      <c r="F312" s="52">
        <f t="shared" si="81"/>
        <v>0</v>
      </c>
    </row>
    <row r="313" spans="1:6" ht="12.75" customHeight="1" x14ac:dyDescent="0.2">
      <c r="A313" s="53">
        <v>7211</v>
      </c>
      <c r="B313" s="85" t="s">
        <v>664</v>
      </c>
      <c r="C313" s="50" t="s">
        <v>665</v>
      </c>
      <c r="D313" s="242">
        <v>274.83999999999997</v>
      </c>
      <c r="E313" s="242"/>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14498.609999999999</v>
      </c>
      <c r="E350" s="51">
        <f t="shared" si="95"/>
        <v>528162.32000000007</v>
      </c>
      <c r="F350" s="52">
        <f t="shared" si="81"/>
        <v>3642.8479695639794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14498.609999999999</v>
      </c>
      <c r="E363" s="51">
        <f t="shared" si="99"/>
        <v>415882.15</v>
      </c>
      <c r="F363" s="52">
        <f t="shared" si="81"/>
        <v>2868.4277320377614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4357.2299999999996</v>
      </c>
      <c r="E369" s="51">
        <f t="shared" si="101"/>
        <v>347721.16000000003</v>
      </c>
      <c r="F369" s="52">
        <f t="shared" si="81"/>
        <v>7980.3260328236074</v>
      </c>
    </row>
    <row r="370" spans="1:6" ht="12.75" customHeight="1" x14ac:dyDescent="0.2">
      <c r="A370" s="53">
        <v>4221</v>
      </c>
      <c r="B370" s="85" t="s">
        <v>674</v>
      </c>
      <c r="C370" s="50" t="s">
        <v>766</v>
      </c>
      <c r="D370" s="242">
        <v>2579.1</v>
      </c>
      <c r="E370" s="242">
        <v>259103.48</v>
      </c>
      <c r="F370" s="52" t="str">
        <f t="shared" si="81"/>
        <v>&gt;&gt;100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v>20644.419999999998</v>
      </c>
      <c r="F375" s="52" t="str">
        <f t="shared" si="81"/>
        <v>-</v>
      </c>
    </row>
    <row r="376" spans="1:6" ht="12.75" customHeight="1" x14ac:dyDescent="0.2">
      <c r="A376" s="53">
        <v>4227</v>
      </c>
      <c r="B376" s="232" t="s">
        <v>686</v>
      </c>
      <c r="C376" s="50" t="s">
        <v>773</v>
      </c>
      <c r="D376" s="242">
        <v>1778.13</v>
      </c>
      <c r="E376" s="242">
        <v>67973.259999999995</v>
      </c>
      <c r="F376" s="52">
        <f t="shared" si="81"/>
        <v>3822.7384949356901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24946.43</v>
      </c>
      <c r="F378" s="52" t="str">
        <f t="shared" si="81"/>
        <v>-</v>
      </c>
    </row>
    <row r="379" spans="1:6" ht="12.75" customHeight="1" x14ac:dyDescent="0.2">
      <c r="A379" s="53">
        <v>4231</v>
      </c>
      <c r="B379" s="85" t="s">
        <v>692</v>
      </c>
      <c r="C379" s="50" t="s">
        <v>777</v>
      </c>
      <c r="D379" s="242">
        <v>0</v>
      </c>
      <c r="E379" s="242">
        <v>24946.43</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10141.379999999999</v>
      </c>
      <c r="E383" s="51">
        <f t="shared" si="103"/>
        <v>43214.559999999998</v>
      </c>
      <c r="F383" s="52">
        <f t="shared" si="81"/>
        <v>426.12109988975863</v>
      </c>
    </row>
    <row r="384" spans="1:6" ht="12.75" customHeight="1" x14ac:dyDescent="0.2">
      <c r="A384" s="53">
        <v>4241</v>
      </c>
      <c r="B384" s="85" t="s">
        <v>783</v>
      </c>
      <c r="C384" s="50" t="s">
        <v>784</v>
      </c>
      <c r="D384" s="242">
        <v>10141.379999999999</v>
      </c>
      <c r="E384" s="242">
        <v>43214.559999999998</v>
      </c>
      <c r="F384" s="52">
        <f t="shared" si="81"/>
        <v>426.12109988975863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112280.17</v>
      </c>
      <c r="F402" s="52" t="str">
        <f t="shared" si="81"/>
        <v>-</v>
      </c>
    </row>
    <row r="403" spans="1:6" ht="12.75" customHeight="1" x14ac:dyDescent="0.2">
      <c r="A403" s="53">
        <v>451</v>
      </c>
      <c r="B403" s="85" t="s">
        <v>811</v>
      </c>
      <c r="C403" s="50" t="s">
        <v>812</v>
      </c>
      <c r="D403" s="242">
        <v>0</v>
      </c>
      <c r="E403" s="242">
        <v>112280.17</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14223.769999999999</v>
      </c>
      <c r="E408" s="51">
        <f t="shared" si="111"/>
        <v>528162.32000000007</v>
      </c>
      <c r="F408" s="52">
        <f t="shared" si="81"/>
        <v>3713.2372078569892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14999.83</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2064170.52</v>
      </c>
      <c r="E412" s="51">
        <f>E6+E298</f>
        <v>3464661.79</v>
      </c>
      <c r="F412" s="52">
        <f t="shared" si="81"/>
        <v>167.8476538847188</v>
      </c>
    </row>
    <row r="413" spans="1:6" ht="12.75" customHeight="1" x14ac:dyDescent="0.2">
      <c r="A413" s="53" t="s">
        <v>608</v>
      </c>
      <c r="B413" s="85" t="s">
        <v>831</v>
      </c>
      <c r="C413" s="50" t="s">
        <v>832</v>
      </c>
      <c r="D413" s="51">
        <f t="shared" ref="D413:E413" si="112">D289+D350</f>
        <v>2009677.5</v>
      </c>
      <c r="E413" s="51">
        <f t="shared" si="112"/>
        <v>3420370.0300000003</v>
      </c>
      <c r="F413" s="52">
        <f t="shared" si="81"/>
        <v>170.19497058607664</v>
      </c>
    </row>
    <row r="414" spans="1:6" ht="12.75" customHeight="1" x14ac:dyDescent="0.2">
      <c r="A414" s="53" t="s">
        <v>608</v>
      </c>
      <c r="B414" s="85" t="s">
        <v>833</v>
      </c>
      <c r="C414" s="50" t="s">
        <v>834</v>
      </c>
      <c r="D414" s="51">
        <f t="shared" ref="D414:E414" si="113">IF(D412&gt;=D413,D412-D413,0)</f>
        <v>54493.020000000019</v>
      </c>
      <c r="E414" s="51">
        <f t="shared" si="113"/>
        <v>44291.759999999776</v>
      </c>
      <c r="F414" s="52">
        <f t="shared" si="81"/>
        <v>81.279694170005186</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3943.3000000000011</v>
      </c>
      <c r="E416" s="51">
        <f t="shared" si="115"/>
        <v>55756.92</v>
      </c>
      <c r="F416" s="52">
        <f t="shared" si="81"/>
        <v>1413.9659675905962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345.13</v>
      </c>
      <c r="E418" s="62">
        <f t="shared" si="117"/>
        <v>1312.5</v>
      </c>
      <c r="F418" s="57">
        <f t="shared" si="81"/>
        <v>380.29148436820907</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2064170.52</v>
      </c>
      <c r="E639" s="51">
        <f t="shared" si="180"/>
        <v>3464661.79</v>
      </c>
      <c r="F639" s="52">
        <f t="shared" si="119"/>
        <v>167.8476538847188</v>
      </c>
    </row>
    <row r="640" spans="1:6" ht="12.75" customHeight="1" x14ac:dyDescent="0.2">
      <c r="A640" s="53" t="s">
        <v>608</v>
      </c>
      <c r="B640" s="85" t="s">
        <v>1277</v>
      </c>
      <c r="C640" s="50" t="s">
        <v>1278</v>
      </c>
      <c r="D640" s="51">
        <f t="shared" ref="D640:E640" si="181">D413+D528</f>
        <v>2009677.5</v>
      </c>
      <c r="E640" s="51">
        <f t="shared" si="181"/>
        <v>3420370.0300000003</v>
      </c>
      <c r="F640" s="52">
        <f t="shared" si="119"/>
        <v>170.19497058607664</v>
      </c>
    </row>
    <row r="641" spans="1:6" ht="12.75" customHeight="1" x14ac:dyDescent="0.2">
      <c r="A641" s="53" t="s">
        <v>608</v>
      </c>
      <c r="B641" s="85" t="s">
        <v>1279</v>
      </c>
      <c r="C641" s="50" t="s">
        <v>1280</v>
      </c>
      <c r="D641" s="51">
        <f t="shared" ref="D641:E641" si="182">IF(D639&gt;=D640,D639-D640,0)</f>
        <v>54493.020000000019</v>
      </c>
      <c r="E641" s="51">
        <f t="shared" si="182"/>
        <v>44291.759999999776</v>
      </c>
      <c r="F641" s="52">
        <f t="shared" si="119"/>
        <v>81.279694170005186</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3943.3000000000011</v>
      </c>
      <c r="E643" s="51">
        <f t="shared" si="184"/>
        <v>55756.92</v>
      </c>
      <c r="F643" s="52">
        <f t="shared" si="119"/>
        <v>1413.9659675905962</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58436.320000000022</v>
      </c>
      <c r="E645" s="51">
        <f t="shared" si="186"/>
        <v>100048.67999999977</v>
      </c>
      <c r="F645" s="52">
        <f t="shared" si="119"/>
        <v>171.20975448145904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160892.9</v>
      </c>
      <c r="E647" s="243">
        <v>202950.85</v>
      </c>
      <c r="F647" s="57">
        <f t="shared" si="119"/>
        <v>126.14033931888852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204515.95</v>
      </c>
      <c r="E650" s="242">
        <v>351076.62</v>
      </c>
      <c r="F650" s="52">
        <f t="shared" si="188"/>
        <v>171.66221998822095</v>
      </c>
    </row>
    <row r="651" spans="1:6" ht="12.75" customHeight="1" x14ac:dyDescent="0.2">
      <c r="A651" s="53" t="s">
        <v>1298</v>
      </c>
      <c r="B651" s="85" t="s">
        <v>1299</v>
      </c>
      <c r="C651" s="50" t="s">
        <v>1298</v>
      </c>
      <c r="D651" s="242">
        <v>204515.95</v>
      </c>
      <c r="E651" s="242">
        <v>351076.62</v>
      </c>
      <c r="F651" s="52">
        <f t="shared" si="188"/>
        <v>171.66221998822095</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83</v>
      </c>
      <c r="E654" s="262">
        <v>86</v>
      </c>
      <c r="F654" s="52">
        <f t="shared" si="188"/>
        <v>103.6144578313253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81</v>
      </c>
      <c r="E656" s="262">
        <v>79</v>
      </c>
      <c r="F656" s="52">
        <f t="shared" si="188"/>
        <v>97.53086419753086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1862760.81</v>
      </c>
      <c r="E675" s="242">
        <v>2765865.48</v>
      </c>
      <c r="F675" s="52">
        <f t="shared" si="188"/>
        <v>148.4820522931229</v>
      </c>
    </row>
    <row r="676" spans="1:6" ht="24" x14ac:dyDescent="0.2">
      <c r="A676" s="53">
        <v>63613</v>
      </c>
      <c r="B676" s="232" t="s">
        <v>1349</v>
      </c>
      <c r="C676" s="50" t="s">
        <v>1350</v>
      </c>
      <c r="D676" s="242">
        <v>7425.6</v>
      </c>
      <c r="E676" s="242"/>
      <c r="F676" s="52">
        <f t="shared" si="188"/>
        <v>0</v>
      </c>
    </row>
    <row r="677" spans="1:6" ht="24" x14ac:dyDescent="0.2">
      <c r="A677" s="53">
        <v>63622</v>
      </c>
      <c r="B677" s="232" t="s">
        <v>1351</v>
      </c>
      <c r="C677" s="50" t="s">
        <v>1352</v>
      </c>
      <c r="D677" s="242">
        <v>9897.77</v>
      </c>
      <c r="E677" s="242">
        <v>489019.89</v>
      </c>
      <c r="F677" s="52">
        <f t="shared" si="188"/>
        <v>4940.7077553832833</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12425.6</v>
      </c>
      <c r="E694" s="242">
        <v>1075.4000000000001</v>
      </c>
      <c r="F694" s="52">
        <f t="shared" si="188"/>
        <v>8.6547128508884885</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15446.5</v>
      </c>
      <c r="E710" s="242">
        <v>1546.18</v>
      </c>
      <c r="F710" s="52">
        <f t="shared" si="188"/>
        <v>10.009905156507948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6899.67</v>
      </c>
      <c r="F716" s="52" t="str">
        <f t="shared" si="188"/>
        <v>-</v>
      </c>
    </row>
    <row r="717" spans="1:6" ht="12.75" customHeight="1" x14ac:dyDescent="0.2">
      <c r="A717" s="53">
        <v>31215</v>
      </c>
      <c r="B717" s="85" t="s">
        <v>1413</v>
      </c>
      <c r="C717" s="50" t="s">
        <v>1414</v>
      </c>
      <c r="D717" s="242">
        <v>4821.76</v>
      </c>
      <c r="E717" s="242">
        <v>2648.64</v>
      </c>
      <c r="F717" s="52">
        <f t="shared" si="188"/>
        <v>54.930979559331028</v>
      </c>
    </row>
    <row r="718" spans="1:6" ht="12.75" customHeight="1" x14ac:dyDescent="0.2">
      <c r="A718" s="53">
        <v>32121</v>
      </c>
      <c r="B718" s="85" t="s">
        <v>1415</v>
      </c>
      <c r="C718" s="50" t="s">
        <v>1416</v>
      </c>
      <c r="D718" s="242">
        <v>40205.47</v>
      </c>
      <c r="E718" s="242">
        <v>45903.34</v>
      </c>
      <c r="F718" s="52">
        <f t="shared" si="188"/>
        <v>114.17187760769865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4606.8900000000003</v>
      </c>
      <c r="E720" s="242">
        <v>4299.58</v>
      </c>
      <c r="F720" s="52">
        <f t="shared" si="188"/>
        <v>93.32933931567716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316.14</v>
      </c>
      <c r="E722" s="242">
        <v>305.26</v>
      </c>
      <c r="F722" s="52">
        <f t="shared" si="188"/>
        <v>96.558486746378193</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69024.820000000007</v>
      </c>
      <c r="E828" s="242">
        <v>70375.350000000006</v>
      </c>
      <c r="F828" s="52">
        <f t="shared" si="190"/>
        <v>101.95658605122043</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1"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9" zoomScale="120" zoomScaleNormal="120" workbookViewId="0">
      <selection activeCell="E288" sqref="E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1601400.6099999999</v>
      </c>
      <c r="E6" s="229">
        <f t="shared" si="0"/>
        <v>2227199.4300000002</v>
      </c>
      <c r="F6" s="230">
        <f t="shared" ref="F6:F260" si="1">IF(D6&gt;0,IF(E6/D6&gt;=100,"&gt;&gt;100",E6/D6*100),"-")</f>
        <v>139.07821791075753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1337342.8799999999</v>
      </c>
      <c r="E7" s="104">
        <f t="shared" si="2"/>
        <v>1866303.58</v>
      </c>
      <c r="F7" s="93">
        <f t="shared" si="1"/>
        <v>139.55310996982317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125682.29</v>
      </c>
      <c r="E8" s="104">
        <f>E9+E10-E11</f>
        <v>125682.29</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103001.62</v>
      </c>
      <c r="E9" s="247">
        <v>103001.62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22680.67</v>
      </c>
      <c r="E10" s="247">
        <v>22680.67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1191909.7799999998</v>
      </c>
      <c r="E12" s="104">
        <f t="shared" si="3"/>
        <v>1615309.56</v>
      </c>
      <c r="F12" s="93">
        <f t="shared" si="1"/>
        <v>135.52280441897207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1145257.7999999998</v>
      </c>
      <c r="E13" s="104">
        <f t="shared" si="4"/>
        <v>1098153.3600000001</v>
      </c>
      <c r="F13" s="93">
        <f t="shared" si="1"/>
        <v>95.887001162533039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47403.46</v>
      </c>
      <c r="E14" s="247">
        <v>47403.46</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1984358.63</v>
      </c>
      <c r="E15" s="247">
        <v>1990009.59</v>
      </c>
      <c r="F15" s="93">
        <f t="shared" si="1"/>
        <v>100.2847751366395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1348.37</v>
      </c>
      <c r="E17" s="247">
        <v>1348.37</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887852.66</v>
      </c>
      <c r="E18" s="247">
        <v>940608.06</v>
      </c>
      <c r="F18" s="93">
        <f t="shared" si="1"/>
        <v>105.94190932536036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36473.52999999997</v>
      </c>
      <c r="E19" s="104">
        <f t="shared" si="5"/>
        <v>486523.2</v>
      </c>
      <c r="F19" s="93">
        <f t="shared" si="1"/>
        <v>1333.9076310957576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196000.74</v>
      </c>
      <c r="E20" s="247">
        <v>549356.1</v>
      </c>
      <c r="F20" s="93">
        <f t="shared" si="1"/>
        <v>280.28266627972937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18082.36</v>
      </c>
      <c r="E21" s="247">
        <v>8046.83</v>
      </c>
      <c r="F21" s="93">
        <f t="shared" si="1"/>
        <v>44.500994339234481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2914.69</v>
      </c>
      <c r="E22" s="247">
        <v>794.93</v>
      </c>
      <c r="F22" s="93">
        <f t="shared" si="1"/>
        <v>27.273226312232175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1273.6500000000001</v>
      </c>
      <c r="E23" s="247">
        <v>0.01</v>
      </c>
      <c r="F23" s="93">
        <f t="shared" si="1"/>
        <v>7.8514505554901266E-4</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11466.21</v>
      </c>
      <c r="E25" s="247">
        <v>26190.05</v>
      </c>
      <c r="F25" s="93">
        <f t="shared" si="1"/>
        <v>228.41069542595159</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102738.64</v>
      </c>
      <c r="E26" s="247">
        <v>142558.6</v>
      </c>
      <c r="F26" s="93">
        <f t="shared" si="1"/>
        <v>138.75850410322738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296002.76</v>
      </c>
      <c r="E28" s="247">
        <v>240423.32</v>
      </c>
      <c r="F28" s="93">
        <f t="shared" si="1"/>
        <v>81.223337241855447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22607.7</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24946.43</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2338.73</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10178.449999999997</v>
      </c>
      <c r="E35" s="104">
        <f t="shared" si="7"/>
        <v>8025.2999999999884</v>
      </c>
      <c r="F35" s="93">
        <f t="shared" si="1"/>
        <v>78.845993250445702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127452.34</v>
      </c>
      <c r="E36" s="247">
        <v>182477.91</v>
      </c>
      <c r="F36" s="93">
        <f t="shared" si="1"/>
        <v>143.17344820816942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1997.48</v>
      </c>
      <c r="E37" s="247">
        <v>1331.65</v>
      </c>
      <c r="F37" s="93">
        <f t="shared" si="1"/>
        <v>66.66649978973507</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119271.37</v>
      </c>
      <c r="E40" s="247">
        <v>175784.26</v>
      </c>
      <c r="F40" s="93">
        <f t="shared" si="1"/>
        <v>147.3817731782573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27345.71</v>
      </c>
      <c r="E54" s="247">
        <v>32287.65</v>
      </c>
      <c r="F54" s="93">
        <f t="shared" si="1"/>
        <v>118.07208516436401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27345.71</v>
      </c>
      <c r="E55" s="247">
        <v>32287.65</v>
      </c>
      <c r="F55" s="93">
        <f t="shared" si="1"/>
        <v>118.07208516436401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19750.810000000001</v>
      </c>
      <c r="E56" s="104">
        <f t="shared" si="11"/>
        <v>125311.73</v>
      </c>
      <c r="F56" s="93">
        <f t="shared" si="1"/>
        <v>634.46375110691656</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19750.810000000001</v>
      </c>
      <c r="E57" s="247">
        <v>125311.73</v>
      </c>
      <c r="F57" s="93">
        <f t="shared" si="1"/>
        <v>634.46375110691656</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264057.73</v>
      </c>
      <c r="E68" s="104">
        <f t="shared" si="13"/>
        <v>360895.85</v>
      </c>
      <c r="F68" s="93">
        <f t="shared" si="1"/>
        <v>136.67308660117618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18405.330000000002</v>
      </c>
      <c r="E78" s="104">
        <f>E79+SUM(E82:E84)-E85+E86</f>
        <v>2515.04</v>
      </c>
      <c r="F78" s="93">
        <f t="shared" si="1"/>
        <v>13.664737334239591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190.5</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18214.830000000002</v>
      </c>
      <c r="E86" s="247">
        <v>2515.04</v>
      </c>
      <c r="F86" s="93">
        <f t="shared" si="1"/>
        <v>13.807650140023265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70688.91</v>
      </c>
      <c r="E146" s="104">
        <f t="shared" si="26"/>
        <v>141359.37</v>
      </c>
      <c r="F146" s="93">
        <f t="shared" si="1"/>
        <v>199.97389972486488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106.18</v>
      </c>
      <c r="E159" s="247"/>
      <c r="F159" s="93">
        <f t="shared" si="1"/>
        <v>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238.95</v>
      </c>
      <c r="E160" s="247">
        <v>1312.5</v>
      </c>
      <c r="F160" s="93">
        <f t="shared" si="1"/>
        <v>549.27809165097301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70343.78</v>
      </c>
      <c r="E161" s="247">
        <v>140046.87</v>
      </c>
      <c r="F161" s="93">
        <f t="shared" si="1"/>
        <v>199.08920163232625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14070.59</v>
      </c>
      <c r="E164" s="104">
        <f t="shared" si="28"/>
        <v>14070.59</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14070.59</v>
      </c>
      <c r="E166" s="247">
        <v>14070.59</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160892.9</v>
      </c>
      <c r="E170" s="104">
        <f t="shared" si="29"/>
        <v>202950.85</v>
      </c>
      <c r="F170" s="93">
        <f t="shared" si="1"/>
        <v>126.14033931888852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160892.9</v>
      </c>
      <c r="E173" s="247">
        <v>202950.85</v>
      </c>
      <c r="F173" s="93">
        <f t="shared" si="1"/>
        <v>126.14033931888852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1601400.6099999999</v>
      </c>
      <c r="E175" s="104">
        <f t="shared" si="30"/>
        <v>2227199.4299999997</v>
      </c>
      <c r="F175" s="93">
        <f t="shared" si="1"/>
        <v>139.0782179107575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205276.28</v>
      </c>
      <c r="E176" s="104">
        <f t="shared" si="31"/>
        <v>259534.66999999998</v>
      </c>
      <c r="F176" s="93">
        <f t="shared" si="1"/>
        <v>126.43188487242656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204920.65</v>
      </c>
      <c r="E177" s="104">
        <f t="shared" si="32"/>
        <v>258278.16999999998</v>
      </c>
      <c r="F177" s="93">
        <f t="shared" si="1"/>
        <v>126.03813720091166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160376.32999999999</v>
      </c>
      <c r="E178" s="247">
        <v>204725.3</v>
      </c>
      <c r="F178" s="93">
        <f t="shared" si="1"/>
        <v>127.65306451394667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27767.29</v>
      </c>
      <c r="E179" s="247">
        <v>42906.19</v>
      </c>
      <c r="F179" s="93">
        <f t="shared" si="1"/>
        <v>154.52062480710219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16777.03</v>
      </c>
      <c r="E188" s="247">
        <v>10646.68</v>
      </c>
      <c r="F188" s="93">
        <f t="shared" si="1"/>
        <v>63.459861489190885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355.63</v>
      </c>
      <c r="E189" s="247">
        <v>1256</v>
      </c>
      <c r="F189" s="93">
        <f t="shared" si="1"/>
        <v>353.1760537637432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0.5</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0.5</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1396124.3299999998</v>
      </c>
      <c r="E237" s="104">
        <f t="shared" si="41"/>
        <v>1967664.7599999998</v>
      </c>
      <c r="F237" s="93">
        <f t="shared" si="1"/>
        <v>140.93764557487515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1337342.8799999999</v>
      </c>
      <c r="E238" s="104">
        <f t="shared" si="42"/>
        <v>1866303.5799999998</v>
      </c>
      <c r="F238" s="93">
        <f t="shared" si="1"/>
        <v>139.55310996982314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1337342.8799999999</v>
      </c>
      <c r="E239" s="104">
        <f t="shared" si="43"/>
        <v>1866303.5799999998</v>
      </c>
      <c r="F239" s="93">
        <f t="shared" si="1"/>
        <v>139.55310996982314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1314662.21</v>
      </c>
      <c r="E240" s="247">
        <v>1843622.91</v>
      </c>
      <c r="F240" s="93">
        <f t="shared" si="1"/>
        <v>140.23548375974084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22680.67</v>
      </c>
      <c r="E241" s="247">
        <v>22680.67</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58436.32</v>
      </c>
      <c r="E245" s="104">
        <f t="shared" si="45"/>
        <v>100048.67999999993</v>
      </c>
      <c r="F245" s="93">
        <f t="shared" si="1"/>
        <v>171.20975448145936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87659.92</v>
      </c>
      <c r="E246" s="104">
        <f t="shared" si="46"/>
        <v>645966.32999999996</v>
      </c>
      <c r="F246" s="93">
        <f t="shared" si="1"/>
        <v>736.90043294586621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87659.92</v>
      </c>
      <c r="E247" s="247">
        <v>645966.32999999996</v>
      </c>
      <c r="F247" s="93">
        <f t="shared" si="1"/>
        <v>736.90043294586621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29223.599999999999</v>
      </c>
      <c r="E250" s="104">
        <f t="shared" si="47"/>
        <v>545917.65</v>
      </c>
      <c r="F250" s="93">
        <f t="shared" si="1"/>
        <v>1868.0711821952123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29223.599999999999</v>
      </c>
      <c r="E252" s="247">
        <v>545917.65</v>
      </c>
      <c r="F252" s="93">
        <f t="shared" si="1"/>
        <v>1868.0711821952123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345.13</v>
      </c>
      <c r="E255" s="247">
        <v>1312.5</v>
      </c>
      <c r="F255" s="93">
        <f t="shared" si="1"/>
        <v>380.29148436820907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1443825.14</v>
      </c>
      <c r="E259" s="104">
        <f t="shared" si="49"/>
        <v>680282.52</v>
      </c>
      <c r="F259" s="93">
        <f t="shared" si="1"/>
        <v>47.116683395608419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1443825.14</v>
      </c>
      <c r="E260" s="248">
        <v>680282.52</v>
      </c>
      <c r="F260" s="97">
        <f t="shared" si="1"/>
        <v>47.116683395608419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345.13</v>
      </c>
      <c r="E264" s="247">
        <v>1312.5</v>
      </c>
      <c r="F264" s="93">
        <f t="shared" si="50"/>
        <v>380.29148436820907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70343.78</v>
      </c>
      <c r="E265" s="247">
        <v>140046.87</v>
      </c>
      <c r="F265" s="93">
        <f t="shared" si="50"/>
        <v>199.08920163232625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14070.59</v>
      </c>
      <c r="E266" s="247">
        <v>14070.59</v>
      </c>
      <c r="F266" s="93">
        <f t="shared" si="50"/>
        <v>100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16549.23</v>
      </c>
      <c r="E268" s="247">
        <v>2515.04</v>
      </c>
      <c r="F268" s="93">
        <f t="shared" si="50"/>
        <v>15.197323380000158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1665.6</v>
      </c>
      <c r="E269" s="247"/>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70343.78</v>
      </c>
      <c r="E286" s="247">
        <v>140046.87</v>
      </c>
      <c r="F286" s="93">
        <f t="shared" si="50"/>
        <v>199.08920163232625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24100.76</v>
      </c>
      <c r="E287" s="247">
        <v>39081.800000000003</v>
      </c>
      <c r="F287" s="93">
        <f t="shared" si="50"/>
        <v>162.16003146788734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180819.89</v>
      </c>
      <c r="E288" s="247">
        <v>219196.37</v>
      </c>
      <c r="F288" s="93">
        <f t="shared" si="50"/>
        <v>121.22359437338446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355.63</v>
      </c>
      <c r="E289" s="247">
        <v>1256</v>
      </c>
      <c r="F289" s="93">
        <f t="shared" si="50"/>
        <v>353.1760537637432</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1125.5999999999999</v>
      </c>
      <c r="E295" s="247"/>
      <c r="F295" s="93">
        <f t="shared" si="50"/>
        <v>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8504.8700000000008</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15651.43</v>
      </c>
      <c r="E302" s="247">
        <v>2141.81</v>
      </c>
      <c r="F302" s="93">
        <f t="shared" si="50"/>
        <v>13.68443650196819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10"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7" zoomScale="120" zoomScaleNormal="120" workbookViewId="0">
      <selection activeCell="E134" sqref="E13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2009677.5</v>
      </c>
      <c r="E114" s="81">
        <f t="shared" si="22"/>
        <v>3420370.03</v>
      </c>
      <c r="F114" s="63">
        <f t="shared" si="1"/>
        <v>170.19497058607664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1854535.82</v>
      </c>
      <c r="E115" s="81">
        <f t="shared" si="23"/>
        <v>3239288.6399999997</v>
      </c>
      <c r="F115" s="63">
        <f t="shared" si="1"/>
        <v>174.66843212551157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1854535.82</v>
      </c>
      <c r="E117" s="249">
        <v>3239288.6399999997</v>
      </c>
      <c r="F117" s="63">
        <f t="shared" si="1"/>
        <v>174.66843212551157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155141.68</v>
      </c>
      <c r="E126" s="242">
        <v>181081.39</v>
      </c>
      <c r="F126" s="63">
        <f t="shared" si="1"/>
        <v>116.72001360304982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2009677.5</v>
      </c>
      <c r="E141" s="106">
        <f t="shared" si="28"/>
        <v>3420370.03</v>
      </c>
      <c r="F141" s="82">
        <f t="shared" si="1"/>
        <v>170.19497058607664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25 D127:E141 D126">
    <cfRule type="cellIs" dxfId="9" priority="2" operator="lessThan">
      <formula>-0.001</formula>
    </cfRule>
  </conditionalFormatting>
  <conditionalFormatting sqref="E126">
    <cfRule type="cellIs" dxfId="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 zoomScale="120" zoomScaleNormal="120" workbookViewId="0">
      <selection activeCell="F17" sqref="F1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94918.03</v>
      </c>
      <c r="E5" s="107">
        <f t="shared" si="0"/>
        <v>2637.71</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2637.71</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2637.71</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2637.71</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94918.03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94918.03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94918.03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8"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zoomScale="120" zoomScaleNormal="120" workbookViewId="0">
      <selection activeCell="D102" sqref="D10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205276.28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3443542.09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2925402.6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2381843.29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493949.69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49609.62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518139.49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3389284.2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2872045.08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2337494.3199999998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478810.79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55739.97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517239.12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259534.16999999946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40337.800000000003</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39081.800000000003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39081.800000000003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39081.800000000003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1256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1256</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219196.37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219196.37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7"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7" zoomScale="110" zoomScaleNormal="110"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9089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6" priority="3" operator="equal">
      <formula>"Pogreška"</formula>
    </cfRule>
  </conditionalFormatting>
  <conditionalFormatting sqref="B5:B13 B21:B276 B278:B311 B313:B314 B316 B318">
    <cfRule type="cellIs" dxfId="5" priority="2" operator="equal">
      <formula>"Provjera"</formula>
    </cfRule>
  </conditionalFormatting>
  <conditionalFormatting sqref="B15:B19">
    <cfRule type="cellIs" dxfId="4" priority="4" operator="equal">
      <formula>"Provjera"</formula>
    </cfRule>
  </conditionalFormatting>
  <conditionalFormatting sqref="B318">
    <cfRule type="cellIs" dxfId="3"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2025-01-29T09:33:00Z</dcterms:modified>
</cp:coreProperties>
</file>